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xl/tables/table3.xml" ContentType="application/vnd.openxmlformats-officedocument.spreadsheetml.table+xml"/>
  <Override PartName="/xl/tables/table10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ISFRESA" sheetId="1" state="visible" r:id="rId3"/>
    <sheet name="COREO" sheetId="2" state="visible" r:id="rId4"/>
    <sheet name="CONFIG" sheetId="3" state="visible" r:id="rId5"/>
    <sheet name="Jurat_1" sheetId="4" state="visible" r:id="rId6"/>
    <sheet name="Jurat_2" sheetId="5" state="visible" r:id="rId7"/>
    <sheet name="Jurat_3" sheetId="6" state="visible" r:id="rId8"/>
    <sheet name="Jurat_4" sheetId="7" state="visible" r:id="rId9"/>
    <sheet name="Jurat_5" sheetId="8" state="visible" r:id="rId10"/>
    <sheet name="Jurat_6" sheetId="9" state="visible" r:id="rId11"/>
    <sheet name="Jurat_7" sheetId="10" state="visible" r:id="rId12"/>
    <sheet name="Jurat_8" sheetId="11" state="visible" r:id="rId13"/>
    <sheet name="Jurat_9" sheetId="12" state="visible" r:id="rId14"/>
    <sheet name="Jurat_10" sheetId="13" state="visible" r:id="rId1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<sst xmlns="http://schemas.openxmlformats.org/spreadsheetml/2006/main" count="113" uniqueCount="80">
  <si>
    <t xml:space="preserve">Columna1</t>
  </si>
  <si>
    <t xml:space="preserve">Suma</t>
  </si>
  <si>
    <t xml:space="preserve">Màxima</t>
  </si>
  <si>
    <t xml:space="preserve">Mínima</t>
  </si>
  <si>
    <t xml:space="preserve">Total punts</t>
  </si>
  <si>
    <t xml:space="preserve">Quantitat de Jurat</t>
  </si>
  <si>
    <t xml:space="preserve">QUIN GUIRIGALL</t>
  </si>
  <si>
    <t xml:space="preserve">XULIVERT</t>
  </si>
  <si>
    <t xml:space="preserve">RUBRICA</t>
  </si>
  <si>
    <t xml:space="preserve">TXONDOS</t>
  </si>
  <si>
    <t xml:space="preserve">Criteris</t>
  </si>
  <si>
    <t xml:space="preserve">Pes</t>
  </si>
  <si>
    <t xml:space="preserve">LES TUC-TUC</t>
  </si>
  <si>
    <t xml:space="preserve">Confecció</t>
  </si>
  <si>
    <t xml:space="preserve">COLLA KGUAY</t>
  </si>
  <si>
    <t xml:space="preserve">Originalitat</t>
  </si>
  <si>
    <t xml:space="preserve">LES MIL-I-UNA</t>
  </si>
  <si>
    <t xml:space="preserve">Complements</t>
  </si>
  <si>
    <t xml:space="preserve">LES PARDALES</t>
  </si>
  <si>
    <t xml:space="preserve">Interpretació</t>
  </si>
  <si>
    <t xml:space="preserve">SOM SIMBERGUENCES</t>
  </si>
  <si>
    <t xml:space="preserve">Coreografia</t>
  </si>
  <si>
    <t xml:space="preserve">XATOS</t>
  </si>
  <si>
    <t xml:space="preserve">Muntatge musical</t>
  </si>
  <si>
    <t xml:space="preserve">FURES</t>
  </si>
  <si>
    <t xml:space="preserve">Criteri 7</t>
  </si>
  <si>
    <t xml:space="preserve">AMICS GEGANTS DE PALAMOS</t>
  </si>
  <si>
    <t xml:space="preserve">Criteri 8</t>
  </si>
  <si>
    <t xml:space="preserve">NIMFES</t>
  </si>
  <si>
    <t xml:space="preserve">LA LIADA</t>
  </si>
  <si>
    <t xml:space="preserve">LES ROSEMARYS</t>
  </si>
  <si>
    <t xml:space="preserve">MODERN FAMILY</t>
  </si>
  <si>
    <t xml:space="preserve">LES BRAVES</t>
  </si>
  <si>
    <t xml:space="preserve">NAP-BUF</t>
  </si>
  <si>
    <t xml:space="preserve">TRONERES</t>
  </si>
  <si>
    <t xml:space="preserve">ESTRELLADES</t>
  </si>
  <si>
    <t xml:space="preserve">IL·LUMINADES</t>
  </si>
  <si>
    <t xml:space="preserve">THE QUEENS</t>
  </si>
  <si>
    <t xml:space="preserve">ARREPLEGADES</t>
  </si>
  <si>
    <t xml:space="preserve">LES ICONIQUES</t>
  </si>
  <si>
    <t xml:space="preserve">ACOMODADES</t>
  </si>
  <si>
    <t xml:space="preserve">KAOTIKES</t>
  </si>
  <si>
    <t xml:space="preserve">SHOWBOYS</t>
  </si>
  <si>
    <t xml:space="preserve">PIRATS</t>
  </si>
  <si>
    <t xml:space="preserve">CARALLOTS</t>
  </si>
  <si>
    <t xml:space="preserve">INCOMBUSTIBLES</t>
  </si>
  <si>
    <t xml:space="preserve">G-80</t>
  </si>
  <si>
    <t xml:space="preserve">TERREMOTOS</t>
  </si>
  <si>
    <t xml:space="preserve">LES IL·LEGALS</t>
  </si>
  <si>
    <t xml:space="preserve">LES DEL 98</t>
  </si>
  <si>
    <t xml:space="preserve">LES FOLLONERES</t>
  </si>
  <si>
    <t xml:space="preserve">LES CAP-I-CUA</t>
  </si>
  <si>
    <t xml:space="preserve">ELS PASSATS DE VOLTES</t>
  </si>
  <si>
    <t xml:space="preserve">ELS ESBOJARRATS</t>
  </si>
  <si>
    <t xml:space="preserve">Colla 38</t>
  </si>
  <si>
    <t xml:space="preserve">Colla 39</t>
  </si>
  <si>
    <t xml:space="preserve">Colla 40</t>
  </si>
  <si>
    <t xml:space="preserve">Colla 41</t>
  </si>
  <si>
    <t xml:space="preserve">Colla 42</t>
  </si>
  <si>
    <t xml:space="preserve">Colla 43</t>
  </si>
  <si>
    <t xml:space="preserve">Colla 44</t>
  </si>
  <si>
    <t xml:space="preserve">Colla 45</t>
  </si>
  <si>
    <t xml:space="preserve">Colla 46</t>
  </si>
  <si>
    <t xml:space="preserve">Colla 47</t>
  </si>
  <si>
    <t xml:space="preserve">Colla 48</t>
  </si>
  <si>
    <t xml:space="preserve">Colla 49</t>
  </si>
  <si>
    <t xml:space="preserve">Colla 50</t>
  </si>
  <si>
    <t xml:space="preserve">Colla 51</t>
  </si>
  <si>
    <t xml:space="preserve">Colla 52</t>
  </si>
  <si>
    <t xml:space="preserve">Colla 53</t>
  </si>
  <si>
    <t xml:space="preserve">Colla 54</t>
  </si>
  <si>
    <t xml:space="preserve">Colla 55</t>
  </si>
  <si>
    <t xml:space="preserve">Colla 56</t>
  </si>
  <si>
    <t xml:space="preserve">Colla 57</t>
  </si>
  <si>
    <t xml:space="preserve">Colla 58</t>
  </si>
  <si>
    <t xml:space="preserve">Colla 59</t>
  </si>
  <si>
    <t xml:space="preserve">Colla 60</t>
  </si>
  <si>
    <t xml:space="preserve">Nota Final</t>
  </si>
  <si>
    <t xml:space="preserve">Coreo</t>
  </si>
  <si>
    <t xml:space="preserve">Disfressa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</si>
</sst>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595959"/>
        <bgColor rgb="FF333333"/>
      </patternFill>
    </fill>
    <fill>
      <patternFill patternType="solid">
        <fgColor rgb="FFBFBFBF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BFBFB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a1" displayName="Tabla1" ref="A1:E61" headerRowCount="1" totalsRowCount="0" totalsRowShown="0">
  <autoFilter ref="A1:E61"/>
  <tableColumns count="5">
    <tableColumn id="1" name="Columna1"/>
    <tableColumn id="2" name="Suma"/>
    <tableColumn id="3" name="Màxima"/>
    <tableColumn id="4" name="Mínima"/>
    <tableColumn id="5" name="Total punts"/>
  </tableColumns>
</table>
</file>

<file path=xl/tables/table10.xml><?xml version="1.0" encoding="utf-8"?>
<table xmlns="http://schemas.openxmlformats.org/spreadsheetml/2006/main" id="10" name="Tabla39" displayName="Tabla39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2.xml><?xml version="1.0" encoding="utf-8"?>
<table xmlns="http://schemas.openxmlformats.org/spreadsheetml/2006/main" id="2" name="Tabla13" displayName="Tabla13" ref="A1:E61" headerRowCount="1" totalsRowCount="0" totalsRowShown="0">
  <autoFilter ref="A1:E61"/>
  <tableColumns count="5">
    <tableColumn id="1" name="Columna1"/>
    <tableColumn id="2" name="Suma"/>
    <tableColumn id="3" name="Màxima"/>
    <tableColumn id="4" name="Mínima"/>
    <tableColumn id="5" name="Total punts"/>
  </tableColumns>
</table>
</file>

<file path=xl/tables/table3.xml><?xml version="1.0" encoding="utf-8"?>
<table xmlns="http://schemas.openxmlformats.org/spreadsheetml/2006/main" id="3" name="Tabla3" displayName="Tabla3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4.xml><?xml version="1.0" encoding="utf-8"?>
<table xmlns="http://schemas.openxmlformats.org/spreadsheetml/2006/main" id="4" name="Tabla310" displayName="Tabla310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5.xml><?xml version="1.0" encoding="utf-8"?>
<table xmlns="http://schemas.openxmlformats.org/spreadsheetml/2006/main" id="5" name="Tabla311" displayName="Tabla311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6.xml><?xml version="1.0" encoding="utf-8"?>
<table xmlns="http://schemas.openxmlformats.org/spreadsheetml/2006/main" id="6" name="Tabla35" displayName="Tabla35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7.xml><?xml version="1.0" encoding="utf-8"?>
<table xmlns="http://schemas.openxmlformats.org/spreadsheetml/2006/main" id="7" name="Tabla36" displayName="Tabla36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8.xml><?xml version="1.0" encoding="utf-8"?>
<table xmlns="http://schemas.openxmlformats.org/spreadsheetml/2006/main" id="8" name="Tabla37" displayName="Tabla37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9.xml><?xml version="1.0" encoding="utf-8"?>
<table xmlns="http://schemas.openxmlformats.org/spreadsheetml/2006/main" id="9" name="Tabla38" displayName="Tabla38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table" Target="../tables/table4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table" Target="../tables/table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6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table" Target="../tables/table7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table" Target="../tables/table8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table" Target="../tables/table9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table" Target="../tables/table1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1" width="27.45"/>
    <col collapsed="false" customWidth="true" hidden="false" outlineLevel="0" max="5" min="5" style="1" width="21.54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H1" s="1" t="s">
        <v>5</v>
      </c>
    </row>
    <row r="2" customFormat="false" ht="14.25" hidden="false" customHeight="false" outlineLevel="0" collapsed="false">
      <c r="A2" s="3" t="str">
        <f aca="false">CONFIG!A21</f>
        <v>THE QUEENS</v>
      </c>
      <c r="B2" s="1" t="n">
        <f aca="false">SUM(Jurat_1:Jurat_10!L22)</f>
        <v>92.9</v>
      </c>
      <c r="C2" s="1" t="n">
        <f aca="false">MAX(Jurat_1:Jurat_10!L22)</f>
        <v>10</v>
      </c>
      <c r="D2" s="1" t="n">
        <f aca="false">MIN(Jurat_1:Jurat_10!L22)</f>
        <v>8.2</v>
      </c>
      <c r="E2" s="1" t="n">
        <f aca="false">B2-C2-D2</f>
        <v>74.7</v>
      </c>
      <c r="H2" s="1" t="n">
        <v>10</v>
      </c>
    </row>
    <row r="3" customFormat="false" ht="14.25" hidden="false" customHeight="false" outlineLevel="0" collapsed="false">
      <c r="A3" s="3" t="str">
        <f aca="false">CONFIG!A12</f>
        <v>NIMFES</v>
      </c>
      <c r="B3" s="1" t="n">
        <f aca="false">SUM(Jurat_1:Jurat_10!L13)</f>
        <v>86.8</v>
      </c>
      <c r="C3" s="1" t="n">
        <f aca="false">MAX(Jurat_1:Jurat_10!L13)</f>
        <v>9.5</v>
      </c>
      <c r="D3" s="1" t="n">
        <f aca="false">MIN(Jurat_1:Jurat_10!L13)</f>
        <v>7</v>
      </c>
      <c r="E3" s="1" t="n">
        <f aca="false">B3-C3-D3</f>
        <v>70.3</v>
      </c>
    </row>
    <row r="4" customFormat="false" ht="14.25" hidden="false" customHeight="false" outlineLevel="0" collapsed="false">
      <c r="A4" s="3" t="str">
        <f aca="false">CONFIG!A19</f>
        <v>ESTRELLADES</v>
      </c>
      <c r="B4" s="1" t="n">
        <f aca="false">SUM(Jurat_1:Jurat_10!L20)</f>
        <v>85.4</v>
      </c>
      <c r="C4" s="1" t="n">
        <f aca="false">MAX(Jurat_1:Jurat_10!L20)</f>
        <v>9.7</v>
      </c>
      <c r="D4" s="1" t="n">
        <f aca="false">MIN(Jurat_1:Jurat_10!L20)</f>
        <v>6.6</v>
      </c>
      <c r="E4" s="1" t="n">
        <f aca="false">B4-C4-D4</f>
        <v>69.1</v>
      </c>
    </row>
    <row r="5" customFormat="false" ht="14.25" hidden="false" customHeight="false" outlineLevel="0" collapsed="false">
      <c r="A5" s="3" t="str">
        <f aca="false">CONFIG!A6</f>
        <v>LES MIL-I-UNA</v>
      </c>
      <c r="B5" s="1" t="n">
        <f aca="false">SUM(Jurat_1:Jurat_10!L7)</f>
        <v>84</v>
      </c>
      <c r="C5" s="1" t="n">
        <f aca="false">MAX(Jurat_1:Jurat_10!L7)</f>
        <v>9.2</v>
      </c>
      <c r="D5" s="1" t="n">
        <f aca="false">MIN(Jurat_1:Jurat_10!L7)</f>
        <v>5.7</v>
      </c>
      <c r="E5" s="1" t="n">
        <f aca="false">B5-C5-D5</f>
        <v>69.1</v>
      </c>
    </row>
    <row r="6" customFormat="false" ht="14.25" hidden="false" customHeight="false" outlineLevel="0" collapsed="false">
      <c r="A6" s="3" t="str">
        <f aca="false">CONFIG!A34</f>
        <v>LES FOLLONERES</v>
      </c>
      <c r="B6" s="1" t="n">
        <f aca="false">SUM(Jurat_1:Jurat_10!L35)</f>
        <v>84.9</v>
      </c>
      <c r="C6" s="1" t="n">
        <f aca="false">MAX(Jurat_1:Jurat_10!L35)</f>
        <v>9.5</v>
      </c>
      <c r="D6" s="1" t="n">
        <f aca="false">MIN(Jurat_1:Jurat_10!L35)</f>
        <v>7</v>
      </c>
      <c r="E6" s="1" t="n">
        <f aca="false">B6-C6-D6</f>
        <v>68.4</v>
      </c>
    </row>
    <row r="7" customFormat="false" ht="14.25" hidden="false" customHeight="false" outlineLevel="0" collapsed="false">
      <c r="A7" s="3" t="str">
        <f aca="false">CONFIG!A32</f>
        <v>LES IL·LEGALS</v>
      </c>
      <c r="B7" s="1" t="n">
        <f aca="false">SUM(Jurat_1:Jurat_10!L33)</f>
        <v>80.1</v>
      </c>
      <c r="C7" s="1" t="n">
        <f aca="false">MAX(Jurat_1:Jurat_10!L33)</f>
        <v>9.1</v>
      </c>
      <c r="D7" s="1" t="n">
        <f aca="false">MIN(Jurat_1:Jurat_10!L33)</f>
        <v>5</v>
      </c>
      <c r="E7" s="1" t="n">
        <f aca="false">B7-C7-D7</f>
        <v>66</v>
      </c>
    </row>
    <row r="8" customFormat="false" ht="14.25" hidden="false" customHeight="false" outlineLevel="0" collapsed="false">
      <c r="A8" s="3" t="str">
        <f aca="false">CONFIG!A2</f>
        <v>XULIVERT</v>
      </c>
      <c r="B8" s="1" t="n">
        <f aca="false">SUM(Jurat_1:Jurat_10!L3)</f>
        <v>81.6</v>
      </c>
      <c r="C8" s="1" t="n">
        <f aca="false">MAX(Jurat_1:Jurat_10!L3)</f>
        <v>10</v>
      </c>
      <c r="D8" s="1" t="n">
        <f aca="false">MIN(Jurat_1:Jurat_10!L3)</f>
        <v>5.8</v>
      </c>
      <c r="E8" s="1" t="n">
        <f aca="false">B8-C8-D8</f>
        <v>65.8</v>
      </c>
    </row>
    <row r="9" customFormat="false" ht="14.25" hidden="false" customHeight="false" outlineLevel="0" collapsed="false">
      <c r="A9" s="3" t="str">
        <f aca="false">CONFIG!A16</f>
        <v>LES BRAVES</v>
      </c>
      <c r="B9" s="1" t="n">
        <f aca="false">SUM(Jurat_1:Jurat_10!L17)</f>
        <v>78.6</v>
      </c>
      <c r="C9" s="1" t="n">
        <f aca="false">MAX(Jurat_1:Jurat_10!L17)</f>
        <v>9</v>
      </c>
      <c r="D9" s="1" t="n">
        <f aca="false">MIN(Jurat_1:Jurat_10!L17)</f>
        <v>5</v>
      </c>
      <c r="E9" s="1" t="n">
        <f aca="false">B9-C9-D9</f>
        <v>64.6</v>
      </c>
    </row>
    <row r="10" customFormat="false" ht="14.25" hidden="false" customHeight="false" outlineLevel="0" collapsed="false">
      <c r="A10" s="3" t="str">
        <f aca="false">CONFIG!A29</f>
        <v>INCOMBUSTIBLES</v>
      </c>
      <c r="B10" s="1" t="n">
        <f aca="false">SUM(Jurat_1:Jurat_10!L30)</f>
        <v>80.6</v>
      </c>
      <c r="C10" s="1" t="n">
        <f aca="false">MAX(Jurat_1:Jurat_10!L30)</f>
        <v>10</v>
      </c>
      <c r="D10" s="1" t="n">
        <f aca="false">MIN(Jurat_1:Jurat_10!L30)</f>
        <v>6.8</v>
      </c>
      <c r="E10" s="1" t="n">
        <f aca="false">B10-C10-D10</f>
        <v>63.8</v>
      </c>
    </row>
    <row r="11" customFormat="false" ht="14.25" hidden="false" customHeight="false" outlineLevel="0" collapsed="false">
      <c r="A11" s="3" t="str">
        <f aca="false">CONFIG!A22</f>
        <v>ARREPLEGADES</v>
      </c>
      <c r="B11" s="1" t="n">
        <f aca="false">SUM(Jurat_1:Jurat_10!L23)</f>
        <v>78.3</v>
      </c>
      <c r="C11" s="1" t="n">
        <f aca="false">MAX(Jurat_1:Jurat_10!L23)</f>
        <v>8.7</v>
      </c>
      <c r="D11" s="1" t="n">
        <f aca="false">MIN(Jurat_1:Jurat_10!L23)</f>
        <v>6.2</v>
      </c>
      <c r="E11" s="1" t="n">
        <f aca="false">B11-C11-D11</f>
        <v>63.4</v>
      </c>
    </row>
    <row r="12" customFormat="false" ht="14.25" hidden="false" customHeight="false" outlineLevel="0" collapsed="false">
      <c r="A12" s="3" t="str">
        <f aca="false">CONFIG!A30</f>
        <v>G-80</v>
      </c>
      <c r="B12" s="1" t="n">
        <f aca="false">SUM(Jurat_1:Jurat_10!L31)</f>
        <v>79</v>
      </c>
      <c r="C12" s="1" t="n">
        <f aca="false">MAX(Jurat_1:Jurat_10!L31)</f>
        <v>9.5</v>
      </c>
      <c r="D12" s="1" t="n">
        <f aca="false">MIN(Jurat_1:Jurat_10!L31)</f>
        <v>6.7</v>
      </c>
      <c r="E12" s="1" t="n">
        <f aca="false">B12-C12-D12</f>
        <v>62.8</v>
      </c>
    </row>
    <row r="13" customFormat="false" ht="14.25" hidden="false" customHeight="false" outlineLevel="0" collapsed="false">
      <c r="A13" s="3" t="str">
        <f aca="false">CONFIG!A17</f>
        <v>NAP-BUF</v>
      </c>
      <c r="B13" s="1" t="n">
        <f aca="false">SUM(Jurat_1:Jurat_10!L18)</f>
        <v>77.8</v>
      </c>
      <c r="C13" s="1" t="n">
        <f aca="false">MAX(Jurat_1:Jurat_10!L18)</f>
        <v>8.3</v>
      </c>
      <c r="D13" s="1" t="n">
        <f aca="false">MIN(Jurat_1:Jurat_10!L18)</f>
        <v>7.2</v>
      </c>
      <c r="E13" s="1" t="n">
        <f aca="false">B13-C13-D13</f>
        <v>62.3</v>
      </c>
    </row>
    <row r="14" customFormat="false" ht="14.25" hidden="false" customHeight="false" outlineLevel="0" collapsed="false">
      <c r="A14" s="3" t="str">
        <f aca="false">CONFIG!A24</f>
        <v>ACOMODADES</v>
      </c>
      <c r="B14" s="1" t="n">
        <f aca="false">SUM(Jurat_1:Jurat_10!L25)</f>
        <v>72</v>
      </c>
      <c r="C14" s="1" t="n">
        <f aca="false">MAX(Jurat_1:Jurat_10!L25)</f>
        <v>9</v>
      </c>
      <c r="D14" s="1" t="n">
        <f aca="false">MIN(Jurat_1:Jurat_10!L25)</f>
        <v>5.5</v>
      </c>
      <c r="E14" s="1" t="n">
        <f aca="false">B14-C14-D14</f>
        <v>57.5</v>
      </c>
    </row>
    <row r="15" customFormat="false" ht="14.25" hidden="false" customHeight="false" outlineLevel="0" collapsed="false">
      <c r="A15" s="3" t="str">
        <f aca="false">CONFIG!A8</f>
        <v>SOM SIMBERGUENCES</v>
      </c>
      <c r="B15" s="1" t="n">
        <f aca="false">SUM(Jurat_1:Jurat_10!L9)</f>
        <v>70.6</v>
      </c>
      <c r="C15" s="1" t="n">
        <f aca="false">MAX(Jurat_1:Jurat_10!L9)</f>
        <v>8.2</v>
      </c>
      <c r="D15" s="1" t="n">
        <f aca="false">MIN(Jurat_1:Jurat_10!L9)</f>
        <v>5.7</v>
      </c>
      <c r="E15" s="1" t="n">
        <f aca="false">B15-C15-D15</f>
        <v>56.7</v>
      </c>
    </row>
    <row r="16" customFormat="false" ht="14.25" hidden="false" customHeight="false" outlineLevel="0" collapsed="false">
      <c r="A16" s="3" t="str">
        <f aca="false">CONFIG!A10</f>
        <v>FURES</v>
      </c>
      <c r="B16" s="1" t="n">
        <f aca="false">SUM(Jurat_1:Jurat_10!L11)</f>
        <v>70.4</v>
      </c>
      <c r="C16" s="1" t="n">
        <f aca="false">MAX(Jurat_1:Jurat_10!L11)</f>
        <v>8.3</v>
      </c>
      <c r="D16" s="1" t="n">
        <f aca="false">MIN(Jurat_1:Jurat_10!L11)</f>
        <v>5.9</v>
      </c>
      <c r="E16" s="1" t="n">
        <f aca="false">B16-C16-D16</f>
        <v>56.2</v>
      </c>
    </row>
    <row r="17" customFormat="false" ht="14.25" hidden="false" customHeight="false" outlineLevel="0" collapsed="false">
      <c r="A17" s="3" t="str">
        <f aca="false">CONFIG!A18</f>
        <v>TRONERES</v>
      </c>
      <c r="B17" s="1" t="n">
        <f aca="false">SUM(Jurat_1:Jurat_10!L19)</f>
        <v>70.3</v>
      </c>
      <c r="C17" s="1" t="n">
        <f aca="false">MAX(Jurat_1:Jurat_10!L19)</f>
        <v>8.5</v>
      </c>
      <c r="D17" s="1" t="n">
        <f aca="false">MIN(Jurat_1:Jurat_10!L19)</f>
        <v>5.8</v>
      </c>
      <c r="E17" s="1" t="n">
        <f aca="false">B17-C17-D17</f>
        <v>56</v>
      </c>
    </row>
    <row r="18" customFormat="false" ht="14.25" hidden="false" customHeight="false" outlineLevel="0" collapsed="false">
      <c r="A18" s="3" t="str">
        <f aca="false">CONFIG!A25</f>
        <v>KAOTIKES</v>
      </c>
      <c r="B18" s="1" t="n">
        <f aca="false">SUM(Jurat_1:Jurat_10!L26)</f>
        <v>70.7</v>
      </c>
      <c r="C18" s="1" t="n">
        <f aca="false">MAX(Jurat_1:Jurat_10!L26)</f>
        <v>8.9</v>
      </c>
      <c r="D18" s="1" t="n">
        <f aca="false">MIN(Jurat_1:Jurat_10!L26)</f>
        <v>5.9</v>
      </c>
      <c r="E18" s="1" t="n">
        <f aca="false">B18-C18-D18</f>
        <v>55.9</v>
      </c>
    </row>
    <row r="19" customFormat="false" ht="14.25" hidden="false" customHeight="false" outlineLevel="0" collapsed="false">
      <c r="A19" s="3" t="str">
        <f aca="false">CONFIG!A5</f>
        <v>COLLA KGUAY</v>
      </c>
      <c r="B19" s="1" t="n">
        <f aca="false">SUM(Jurat_1:Jurat_10!L6)</f>
        <v>69.8</v>
      </c>
      <c r="C19" s="1" t="n">
        <f aca="false">MAX(Jurat_1:Jurat_10!L6)</f>
        <v>8</v>
      </c>
      <c r="D19" s="1" t="n">
        <f aca="false">MIN(Jurat_1:Jurat_10!L6)</f>
        <v>6</v>
      </c>
      <c r="E19" s="1" t="n">
        <f aca="false">B19-C19-D19</f>
        <v>55.8</v>
      </c>
    </row>
    <row r="20" customFormat="false" ht="14.25" hidden="false" customHeight="false" outlineLevel="0" collapsed="false">
      <c r="A20" s="3" t="str">
        <f aca="false">CONFIG!A13</f>
        <v>LA LIADA</v>
      </c>
      <c r="B20" s="1" t="n">
        <f aca="false">SUM(Jurat_1:Jurat_10!L14)</f>
        <v>69.8</v>
      </c>
      <c r="C20" s="1" t="n">
        <f aca="false">MAX(Jurat_1:Jurat_10!L14)</f>
        <v>9.2</v>
      </c>
      <c r="D20" s="1" t="n">
        <f aca="false">MIN(Jurat_1:Jurat_10!L14)</f>
        <v>5.5</v>
      </c>
      <c r="E20" s="1" t="n">
        <f aca="false">B20-C20-D20</f>
        <v>55.1</v>
      </c>
    </row>
    <row r="21" customFormat="false" ht="14.25" hidden="false" customHeight="false" outlineLevel="0" collapsed="false">
      <c r="A21" s="3" t="str">
        <f aca="false">CONFIG!A35</f>
        <v>LES CAP-I-CUA</v>
      </c>
      <c r="B21" s="1" t="n">
        <f aca="false">SUM(Jurat_1:Jurat_10!L36)</f>
        <v>62.6</v>
      </c>
      <c r="C21" s="1" t="n">
        <f aca="false">MAX(Jurat_1:Jurat_10!L36)</f>
        <v>7.3</v>
      </c>
      <c r="D21" s="1" t="n">
        <f aca="false">MIN(Jurat_1:Jurat_10!L36)</f>
        <v>5</v>
      </c>
      <c r="E21" s="1" t="n">
        <f aca="false">B21-C21-D21</f>
        <v>50.3</v>
      </c>
    </row>
    <row r="22" customFormat="false" ht="14.25" hidden="false" customHeight="false" outlineLevel="0" collapsed="false">
      <c r="A22" s="3" t="str">
        <f aca="false">CONFIG!A33</f>
        <v>LES DEL 98</v>
      </c>
      <c r="B22" s="1" t="n">
        <f aca="false">SUM(Jurat_1:Jurat_10!L34)</f>
        <v>62.2</v>
      </c>
      <c r="C22" s="1" t="n">
        <f aca="false">MAX(Jurat_1:Jurat_10!L34)</f>
        <v>8</v>
      </c>
      <c r="D22" s="1" t="n">
        <f aca="false">MIN(Jurat_1:Jurat_10!L34)</f>
        <v>4.4</v>
      </c>
      <c r="E22" s="1" t="n">
        <f aca="false">B22-C22-D22</f>
        <v>49.8</v>
      </c>
    </row>
    <row r="23" customFormat="false" ht="14.25" hidden="false" customHeight="false" outlineLevel="0" collapsed="false">
      <c r="A23" s="3" t="str">
        <f aca="false">CONFIG!A15</f>
        <v>MODERN FAMILY</v>
      </c>
      <c r="B23" s="1" t="n">
        <f aca="false">SUM(Jurat_1:Jurat_10!L16)</f>
        <v>60.7</v>
      </c>
      <c r="C23" s="1" t="n">
        <f aca="false">MAX(Jurat_1:Jurat_10!L16)</f>
        <v>7.7</v>
      </c>
      <c r="D23" s="1" t="n">
        <f aca="false">MIN(Jurat_1:Jurat_10!L16)</f>
        <v>4</v>
      </c>
      <c r="E23" s="1" t="n">
        <f aca="false">B23-C23-D23</f>
        <v>49</v>
      </c>
    </row>
    <row r="24" customFormat="false" ht="14.25" hidden="false" customHeight="false" outlineLevel="0" collapsed="false">
      <c r="A24" s="3" t="str">
        <f aca="false">CONFIG!A36</f>
        <v>ELS PASSATS DE VOLTES</v>
      </c>
      <c r="B24" s="1" t="n">
        <f aca="false">SUM(Jurat_1:Jurat_10!L37)</f>
        <v>61.4</v>
      </c>
      <c r="C24" s="1" t="n">
        <f aca="false">MAX(Jurat_1:Jurat_10!L37)</f>
        <v>7.7</v>
      </c>
      <c r="D24" s="1" t="n">
        <f aca="false">MIN(Jurat_1:Jurat_10!L37)</f>
        <v>5</v>
      </c>
      <c r="E24" s="1" t="n">
        <f aca="false">B24-C24-D24</f>
        <v>48.7</v>
      </c>
    </row>
    <row r="25" customFormat="false" ht="14.25" hidden="false" customHeight="false" outlineLevel="0" collapsed="false">
      <c r="A25" s="3" t="str">
        <f aca="false">CONFIG!A3</f>
        <v>TXONDOS</v>
      </c>
      <c r="B25" s="1" t="n">
        <f aca="false">SUM(Jurat_1:Jurat_10!L4)</f>
        <v>61.2</v>
      </c>
      <c r="C25" s="1" t="n">
        <f aca="false">MAX(Jurat_1:Jurat_10!L4)</f>
        <v>7.6</v>
      </c>
      <c r="D25" s="1" t="n">
        <f aca="false">MIN(Jurat_1:Jurat_10!L4)</f>
        <v>5.1</v>
      </c>
      <c r="E25" s="1" t="n">
        <f aca="false">B25-C25-D25</f>
        <v>48.5</v>
      </c>
    </row>
    <row r="26" customFormat="false" ht="14.25" hidden="false" customHeight="false" outlineLevel="0" collapsed="false">
      <c r="A26" s="3" t="str">
        <f aca="false">CONFIG!A23</f>
        <v>LES ICONIQUES</v>
      </c>
      <c r="B26" s="1" t="n">
        <f aca="false">SUM(Jurat_1:Jurat_10!L24)</f>
        <v>59.7</v>
      </c>
      <c r="C26" s="1" t="n">
        <f aca="false">MAX(Jurat_1:Jurat_10!L24)</f>
        <v>7.2</v>
      </c>
      <c r="D26" s="1" t="n">
        <f aca="false">MIN(Jurat_1:Jurat_10!L24)</f>
        <v>5</v>
      </c>
      <c r="E26" s="1" t="n">
        <f aca="false">B26-C26-D26</f>
        <v>47.5</v>
      </c>
    </row>
    <row r="27" customFormat="false" ht="14.25" hidden="false" customHeight="false" outlineLevel="0" collapsed="false">
      <c r="A27" s="3" t="str">
        <f aca="false">CONFIG!A31</f>
        <v>TERREMOTOS</v>
      </c>
      <c r="B27" s="1" t="n">
        <f aca="false">SUM(Jurat_1:Jurat_10!L32)</f>
        <v>59</v>
      </c>
      <c r="C27" s="1" t="n">
        <f aca="false">MAX(Jurat_1:Jurat_10!L32)</f>
        <v>7.8</v>
      </c>
      <c r="D27" s="1" t="n">
        <f aca="false">MIN(Jurat_1:Jurat_10!L32)</f>
        <v>5</v>
      </c>
      <c r="E27" s="1" t="n">
        <f aca="false">B27-C27-D27</f>
        <v>46.2</v>
      </c>
    </row>
    <row r="28" customFormat="false" ht="14.25" hidden="false" customHeight="false" outlineLevel="0" collapsed="false">
      <c r="A28" s="3" t="str">
        <f aca="false">CONFIG!A27</f>
        <v>PIRATS</v>
      </c>
      <c r="B28" s="1" t="n">
        <f aca="false">SUM(Jurat_1:Jurat_10!L28)</f>
        <v>55.4</v>
      </c>
      <c r="C28" s="1" t="n">
        <f aca="false">MAX(Jurat_1:Jurat_10!L28)</f>
        <v>7</v>
      </c>
      <c r="D28" s="1" t="n">
        <f aca="false">MIN(Jurat_1:Jurat_10!L28)</f>
        <v>4.5</v>
      </c>
      <c r="E28" s="1" t="n">
        <f aca="false">B28-C28-D28</f>
        <v>43.9</v>
      </c>
    </row>
    <row r="29" customFormat="false" ht="14.25" hidden="false" customHeight="false" outlineLevel="0" collapsed="false">
      <c r="A29" s="3" t="str">
        <f aca="false">CONFIG!A9</f>
        <v>XATOS</v>
      </c>
      <c r="B29" s="1" t="n">
        <f aca="false">SUM(Jurat_1:Jurat_10!L10)</f>
        <v>54.2</v>
      </c>
      <c r="C29" s="1" t="n">
        <f aca="false">MAX(Jurat_1:Jurat_10!L10)</f>
        <v>7</v>
      </c>
      <c r="D29" s="1" t="n">
        <f aca="false">MIN(Jurat_1:Jurat_10!L10)</f>
        <v>4</v>
      </c>
      <c r="E29" s="1" t="n">
        <f aca="false">B29-C29-D29</f>
        <v>43.2</v>
      </c>
    </row>
    <row r="30" customFormat="false" ht="14.25" hidden="false" customHeight="false" outlineLevel="0" collapsed="false">
      <c r="A30" s="3" t="str">
        <f aca="false">CONFIG!A28</f>
        <v>CARALLOTS</v>
      </c>
      <c r="B30" s="1" t="n">
        <f aca="false">SUM(Jurat_1:Jurat_10!L29)</f>
        <v>53.9</v>
      </c>
      <c r="C30" s="1" t="n">
        <f aca="false">MAX(Jurat_1:Jurat_10!L29)</f>
        <v>7</v>
      </c>
      <c r="D30" s="1" t="n">
        <f aca="false">MIN(Jurat_1:Jurat_10!L29)</f>
        <v>4.2</v>
      </c>
      <c r="E30" s="1" t="n">
        <f aca="false">B30-C30-D30</f>
        <v>42.7</v>
      </c>
    </row>
    <row r="31" customFormat="false" ht="14.25" hidden="false" customHeight="false" outlineLevel="0" collapsed="false">
      <c r="A31" s="3" t="str">
        <f aca="false">CONFIG!A14</f>
        <v>LES ROSEMARYS</v>
      </c>
      <c r="B31" s="1" t="n">
        <f aca="false">SUM(Jurat_1:Jurat_10!L15)</f>
        <v>51.5</v>
      </c>
      <c r="C31" s="1" t="n">
        <f aca="false">MAX(Jurat_1:Jurat_10!L15)</f>
        <v>5.7</v>
      </c>
      <c r="D31" s="1" t="n">
        <f aca="false">MIN(Jurat_1:Jurat_10!L15)</f>
        <v>4.5</v>
      </c>
      <c r="E31" s="1" t="n">
        <f aca="false">B31-C31-D31</f>
        <v>41.3</v>
      </c>
    </row>
    <row r="32" customFormat="false" ht="14.25" hidden="false" customHeight="false" outlineLevel="0" collapsed="false">
      <c r="A32" s="3" t="str">
        <f aca="false">CONFIG!A1</f>
        <v>QUIN GUIRIGALL</v>
      </c>
      <c r="B32" s="1" t="n">
        <f aca="false">SUM(Jurat_1:Jurat_10!L2)</f>
        <v>50.7</v>
      </c>
      <c r="C32" s="1" t="n">
        <f aca="false">MAX(Jurat_1:Jurat_10!L2)</f>
        <v>7</v>
      </c>
      <c r="D32" s="1" t="n">
        <f aca="false">MIN(Jurat_1:Jurat_10!L2)</f>
        <v>4</v>
      </c>
      <c r="E32" s="1" t="n">
        <f aca="false">B32-C32-D32</f>
        <v>39.7</v>
      </c>
    </row>
    <row r="33" customFormat="false" ht="14.25" hidden="false" customHeight="false" outlineLevel="0" collapsed="false">
      <c r="A33" s="3" t="str">
        <f aca="false">CONFIG!A4</f>
        <v>LES TUC-TUC</v>
      </c>
      <c r="B33" s="1" t="n">
        <f aca="false">SUM(Jurat_1:Jurat_10!L5)</f>
        <v>48.7</v>
      </c>
      <c r="C33" s="1" t="n">
        <f aca="false">MAX(Jurat_1:Jurat_10!L5)</f>
        <v>6</v>
      </c>
      <c r="D33" s="1" t="n">
        <f aca="false">MIN(Jurat_1:Jurat_10!L5)</f>
        <v>3</v>
      </c>
      <c r="E33" s="1" t="n">
        <f aca="false">B33-C33-D33</f>
        <v>39.7</v>
      </c>
    </row>
    <row r="34" customFormat="false" ht="14.25" hidden="false" customHeight="false" outlineLevel="0" collapsed="false">
      <c r="A34" s="3" t="str">
        <f aca="false">CONFIG!A20</f>
        <v>IL·LUMINADES</v>
      </c>
      <c r="B34" s="1" t="n">
        <f aca="false">SUM(Jurat_1:Jurat_10!L21)</f>
        <v>44.9</v>
      </c>
      <c r="C34" s="1" t="n">
        <f aca="false">MAX(Jurat_1:Jurat_10!L21)</f>
        <v>5.8</v>
      </c>
      <c r="D34" s="1" t="n">
        <f aca="false">MIN(Jurat_1:Jurat_10!L21)</f>
        <v>2.8</v>
      </c>
      <c r="E34" s="1" t="n">
        <f aca="false">B34-C34-D34</f>
        <v>36.3</v>
      </c>
    </row>
    <row r="35" customFormat="false" ht="14.25" hidden="false" customHeight="false" outlineLevel="0" collapsed="false">
      <c r="A35" s="3" t="str">
        <f aca="false">CONFIG!A11</f>
        <v>AMICS GEGANTS DE PALAMOS</v>
      </c>
      <c r="B35" s="1" t="n">
        <f aca="false">SUM(Jurat_1:Jurat_10!L12)</f>
        <v>44.3</v>
      </c>
      <c r="C35" s="1" t="n">
        <f aca="false">MAX(Jurat_1:Jurat_10!L12)</f>
        <v>5</v>
      </c>
      <c r="D35" s="1" t="n">
        <f aca="false">MIN(Jurat_1:Jurat_10!L12)</f>
        <v>3.1</v>
      </c>
      <c r="E35" s="1" t="n">
        <f aca="false">B35-C35-D35</f>
        <v>36.2</v>
      </c>
    </row>
    <row r="36" customFormat="false" ht="14.25" hidden="false" customHeight="false" outlineLevel="0" collapsed="false">
      <c r="A36" s="3" t="str">
        <f aca="false">CONFIG!A7</f>
        <v>LES PARDALES</v>
      </c>
      <c r="B36" s="1" t="n">
        <f aca="false">SUM(Jurat_1:Jurat_10!L8)</f>
        <v>41.2</v>
      </c>
      <c r="C36" s="1" t="n">
        <f aca="false">MAX(Jurat_1:Jurat_10!L8)</f>
        <v>5.5</v>
      </c>
      <c r="D36" s="1" t="n">
        <f aca="false">MIN(Jurat_1:Jurat_10!L8)</f>
        <v>1.9</v>
      </c>
      <c r="E36" s="1" t="n">
        <f aca="false">B36-C36-D36</f>
        <v>33.8</v>
      </c>
    </row>
    <row r="37" customFormat="false" ht="14.25" hidden="false" customHeight="false" outlineLevel="0" collapsed="false">
      <c r="A37" s="3" t="str">
        <f aca="false">CONFIG!A26</f>
        <v>SHOWBOYS</v>
      </c>
      <c r="B37" s="1" t="n">
        <f aca="false">SUM(Jurat_1:Jurat_10!L27)</f>
        <v>38.5</v>
      </c>
      <c r="C37" s="1" t="n">
        <f aca="false">MAX(Jurat_1:Jurat_10!L27)</f>
        <v>6.3</v>
      </c>
      <c r="D37" s="1" t="n">
        <f aca="false">MIN(Jurat_1:Jurat_10!L27)</f>
        <v>0</v>
      </c>
      <c r="E37" s="1" t="n">
        <f aca="false">B37-C37-D37</f>
        <v>32.2</v>
      </c>
    </row>
    <row r="38" customFormat="false" ht="14.25" hidden="false" customHeight="false" outlineLevel="0" collapsed="false">
      <c r="A38" s="3" t="str">
        <f aca="false">CONFIG!A37</f>
        <v>ELS ESBOJARRATS</v>
      </c>
      <c r="B38" s="1" t="n">
        <f aca="false">SUM(Jurat_1:Jurat_10!L38)</f>
        <v>0</v>
      </c>
      <c r="C38" s="1" t="n">
        <f aca="false">MAX(Jurat_1:Jurat_10!L38)</f>
        <v>0</v>
      </c>
      <c r="D38" s="1" t="n">
        <f aca="false">MIN(Jurat_1:Jurat_10!L38)</f>
        <v>0</v>
      </c>
      <c r="E38" s="1" t="n">
        <f aca="false">B38-C38-D38</f>
        <v>0</v>
      </c>
    </row>
    <row r="39" customFormat="false" ht="14.25" hidden="false" customHeight="false" outlineLevel="0" collapsed="false">
      <c r="A39" s="1" t="str">
        <f aca="false">CONFIG!A38</f>
        <v>Colla 38</v>
      </c>
      <c r="B39" s="1" t="n">
        <f aca="false">SUM(Jurat_1:Jurat_9!L39)</f>
        <v>0</v>
      </c>
      <c r="C39" s="1" t="n">
        <f aca="false">MAX(Jurat_1:Jurat_9!L39)</f>
        <v>0</v>
      </c>
      <c r="D39" s="1" t="n">
        <f aca="false">MIN(Jurat_1:Jurat_9!L39)</f>
        <v>0</v>
      </c>
      <c r="E39" s="1" t="n">
        <f aca="false">B39-C39-D39</f>
        <v>0</v>
      </c>
    </row>
    <row r="40" customFormat="false" ht="14.25" hidden="false" customHeight="false" outlineLevel="0" collapsed="false">
      <c r="A40" s="1" t="str">
        <f aca="false">CONFIG!A39</f>
        <v>Colla 39</v>
      </c>
      <c r="B40" s="1" t="n">
        <f aca="false">SUM(Jurat_1:Jurat_9!L40)</f>
        <v>0</v>
      </c>
      <c r="C40" s="1" t="n">
        <f aca="false">MAX(Jurat_1:Jurat_9!L40)</f>
        <v>0</v>
      </c>
      <c r="D40" s="1" t="n">
        <f aca="false">MIN(Jurat_1:Jurat_9!L40)</f>
        <v>0</v>
      </c>
      <c r="E40" s="1" t="n">
        <f aca="false">B40-C40-D40</f>
        <v>0</v>
      </c>
    </row>
    <row r="41" customFormat="false" ht="14.25" hidden="false" customHeight="false" outlineLevel="0" collapsed="false">
      <c r="A41" s="1" t="str">
        <f aca="false">CONFIG!A40</f>
        <v>Colla 40</v>
      </c>
      <c r="B41" s="1" t="n">
        <f aca="false">SUM(Jurat_1:Jurat_9!L41)</f>
        <v>0</v>
      </c>
      <c r="C41" s="1" t="n">
        <f aca="false">MAX(Jurat_1:Jurat_9!L41)</f>
        <v>0</v>
      </c>
      <c r="D41" s="1" t="n">
        <f aca="false">MIN(Jurat_1:Jurat_9!L41)</f>
        <v>0</v>
      </c>
      <c r="E41" s="1" t="n">
        <f aca="false">B41-C41-D41</f>
        <v>0</v>
      </c>
    </row>
    <row r="42" customFormat="false" ht="14.25" hidden="false" customHeight="false" outlineLevel="0" collapsed="false">
      <c r="A42" s="1" t="str">
        <f aca="false">CONFIG!A41</f>
        <v>Colla 41</v>
      </c>
      <c r="B42" s="1" t="n">
        <f aca="false">SUM(Jurat_1:Jurat_9!L42)</f>
        <v>0</v>
      </c>
      <c r="C42" s="1" t="n">
        <f aca="false">MAX(Jurat_1:Jurat_9!L42)</f>
        <v>0</v>
      </c>
      <c r="D42" s="1" t="n">
        <f aca="false">MIN(Jurat_1:Jurat_9!L42)</f>
        <v>0</v>
      </c>
      <c r="E42" s="1" t="n">
        <f aca="false">B42-C42-D42</f>
        <v>0</v>
      </c>
    </row>
    <row r="43" customFormat="false" ht="14.25" hidden="false" customHeight="false" outlineLevel="0" collapsed="false">
      <c r="A43" s="1" t="str">
        <f aca="false">CONFIG!A42</f>
        <v>Colla 42</v>
      </c>
      <c r="B43" s="1" t="n">
        <f aca="false">SUM(Jurat_1:Jurat_9!L43)</f>
        <v>0</v>
      </c>
      <c r="C43" s="1" t="n">
        <f aca="false">MAX(Jurat_1:Jurat_9!L43)</f>
        <v>0</v>
      </c>
      <c r="D43" s="1" t="n">
        <f aca="false">MIN(Jurat_1:Jurat_9!L43)</f>
        <v>0</v>
      </c>
      <c r="E43" s="1" t="n">
        <f aca="false">B43-C43-D43</f>
        <v>0</v>
      </c>
    </row>
    <row r="44" customFormat="false" ht="14.25" hidden="false" customHeight="false" outlineLevel="0" collapsed="false">
      <c r="A44" s="1" t="str">
        <f aca="false">CONFIG!A43</f>
        <v>Colla 43</v>
      </c>
      <c r="B44" s="1" t="n">
        <f aca="false">SUM(Jurat_1:Jurat_9!L44)</f>
        <v>0</v>
      </c>
      <c r="C44" s="1" t="n">
        <f aca="false">MAX(Jurat_1:Jurat_9!L44)</f>
        <v>0</v>
      </c>
      <c r="D44" s="1" t="n">
        <f aca="false">MIN(Jurat_1:Jurat_9!L44)</f>
        <v>0</v>
      </c>
      <c r="E44" s="1" t="n">
        <f aca="false">B44-C44-D44</f>
        <v>0</v>
      </c>
    </row>
    <row r="45" customFormat="false" ht="14.25" hidden="false" customHeight="false" outlineLevel="0" collapsed="false">
      <c r="A45" s="1" t="str">
        <f aca="false">CONFIG!A44</f>
        <v>Colla 44</v>
      </c>
      <c r="B45" s="1" t="n">
        <f aca="false">SUM(Jurat_1:Jurat_9!L45)</f>
        <v>0</v>
      </c>
      <c r="C45" s="1" t="n">
        <f aca="false">MAX(Jurat_1:Jurat_9!L45)</f>
        <v>0</v>
      </c>
      <c r="D45" s="1" t="n">
        <f aca="false">MIN(Jurat_1:Jurat_9!L45)</f>
        <v>0</v>
      </c>
      <c r="E45" s="1" t="n">
        <f aca="false">B45-C45-D45</f>
        <v>0</v>
      </c>
    </row>
    <row r="46" customFormat="false" ht="14.25" hidden="false" customHeight="false" outlineLevel="0" collapsed="false">
      <c r="A46" s="1" t="str">
        <f aca="false">CONFIG!A45</f>
        <v>Colla 45</v>
      </c>
      <c r="B46" s="1" t="n">
        <f aca="false">SUM(Jurat_1:Jurat_9!L46)</f>
        <v>0</v>
      </c>
      <c r="C46" s="1" t="n">
        <f aca="false">MAX(Jurat_1:Jurat_9!L46)</f>
        <v>0</v>
      </c>
      <c r="D46" s="1" t="n">
        <f aca="false">MIN(Jurat_1:Jurat_9!L46)</f>
        <v>0</v>
      </c>
      <c r="E46" s="1" t="n">
        <f aca="false">B46-C46-D46</f>
        <v>0</v>
      </c>
    </row>
    <row r="47" customFormat="false" ht="14.25" hidden="false" customHeight="false" outlineLevel="0" collapsed="false">
      <c r="A47" s="1" t="str">
        <f aca="false">CONFIG!A46</f>
        <v>Colla 46</v>
      </c>
      <c r="B47" s="1" t="n">
        <f aca="false">SUM(Jurat_1:Jurat_9!L47)</f>
        <v>0</v>
      </c>
      <c r="C47" s="1" t="n">
        <f aca="false">MAX(Jurat_1:Jurat_9!L47)</f>
        <v>0</v>
      </c>
      <c r="D47" s="1" t="n">
        <f aca="false">MIN(Jurat_1:Jurat_9!L47)</f>
        <v>0</v>
      </c>
      <c r="E47" s="1" t="n">
        <f aca="false">B47-C47-D47</f>
        <v>0</v>
      </c>
    </row>
    <row r="48" customFormat="false" ht="14.25" hidden="false" customHeight="false" outlineLevel="0" collapsed="false">
      <c r="A48" s="1" t="str">
        <f aca="false">CONFIG!A47</f>
        <v>Colla 47</v>
      </c>
      <c r="B48" s="1" t="n">
        <f aca="false">SUM(Jurat_1:Jurat_9!L48)</f>
        <v>0</v>
      </c>
      <c r="C48" s="1" t="n">
        <f aca="false">MAX(Jurat_1:Jurat_9!L48)</f>
        <v>0</v>
      </c>
      <c r="D48" s="1" t="n">
        <f aca="false">MIN(Jurat_1:Jurat_9!L48)</f>
        <v>0</v>
      </c>
      <c r="E48" s="1" t="n">
        <f aca="false">B48-C48-D48</f>
        <v>0</v>
      </c>
    </row>
    <row r="49" customFormat="false" ht="14.25" hidden="false" customHeight="false" outlineLevel="0" collapsed="false">
      <c r="A49" s="1" t="str">
        <f aca="false">CONFIG!A48</f>
        <v>Colla 48</v>
      </c>
      <c r="B49" s="1" t="n">
        <f aca="false">SUM(Jurat_1:Jurat_9!L49)</f>
        <v>0</v>
      </c>
      <c r="C49" s="1" t="n">
        <f aca="false">MAX(Jurat_1:Jurat_9!L49)</f>
        <v>0</v>
      </c>
      <c r="D49" s="1" t="n">
        <f aca="false">MIN(Jurat_1:Jurat_9!L49)</f>
        <v>0</v>
      </c>
      <c r="E49" s="1" t="n">
        <f aca="false">B49-C49-D49</f>
        <v>0</v>
      </c>
    </row>
    <row r="50" customFormat="false" ht="14.25" hidden="false" customHeight="false" outlineLevel="0" collapsed="false">
      <c r="A50" s="1" t="str">
        <f aca="false">CONFIG!A49</f>
        <v>Colla 49</v>
      </c>
      <c r="B50" s="1" t="n">
        <f aca="false">SUM(Jurat_1:Jurat_9!L50)</f>
        <v>0</v>
      </c>
      <c r="C50" s="1" t="n">
        <f aca="false">MAX(Jurat_1:Jurat_9!L50)</f>
        <v>0</v>
      </c>
      <c r="D50" s="1" t="n">
        <f aca="false">MIN(Jurat_1:Jurat_9!L50)</f>
        <v>0</v>
      </c>
      <c r="E50" s="1" t="n">
        <f aca="false">B50-C50-D50</f>
        <v>0</v>
      </c>
    </row>
    <row r="51" customFormat="false" ht="14.25" hidden="false" customHeight="false" outlineLevel="0" collapsed="false">
      <c r="A51" s="1" t="str">
        <f aca="false">CONFIG!A50</f>
        <v>Colla 50</v>
      </c>
      <c r="B51" s="1" t="n">
        <f aca="false">SUM(Jurat_1:Jurat_9!L51)</f>
        <v>0</v>
      </c>
      <c r="C51" s="1" t="n">
        <f aca="false">MAX(Jurat_1:Jurat_9!L51)</f>
        <v>0</v>
      </c>
      <c r="D51" s="1" t="n">
        <f aca="false">MIN(Jurat_1:Jurat_9!L51)</f>
        <v>0</v>
      </c>
      <c r="E51" s="1" t="n">
        <f aca="false">B51-C51-D51</f>
        <v>0</v>
      </c>
    </row>
    <row r="52" customFormat="false" ht="14.25" hidden="false" customHeight="false" outlineLevel="0" collapsed="false">
      <c r="A52" s="1" t="str">
        <f aca="false">CONFIG!A51</f>
        <v>Colla 51</v>
      </c>
      <c r="B52" s="1" t="n">
        <f aca="false">SUM(Jurat_1:Jurat_9!L52)</f>
        <v>0</v>
      </c>
      <c r="C52" s="1" t="n">
        <f aca="false">MAX(Jurat_1:Jurat_9!L52)</f>
        <v>0</v>
      </c>
      <c r="D52" s="1" t="n">
        <f aca="false">MIN(Jurat_1:Jurat_9!L52)</f>
        <v>0</v>
      </c>
      <c r="E52" s="1" t="n">
        <f aca="false">B52-C52-D52</f>
        <v>0</v>
      </c>
    </row>
    <row r="53" customFormat="false" ht="14.25" hidden="false" customHeight="false" outlineLevel="0" collapsed="false">
      <c r="A53" s="1" t="str">
        <f aca="false">CONFIG!A52</f>
        <v>Colla 52</v>
      </c>
      <c r="B53" s="1" t="n">
        <f aca="false">SUM(Jurat_1:Jurat_9!L53)</f>
        <v>0</v>
      </c>
      <c r="C53" s="1" t="n">
        <f aca="false">MAX(Jurat_1:Jurat_9!L53)</f>
        <v>0</v>
      </c>
      <c r="D53" s="1" t="n">
        <f aca="false">MIN(Jurat_1:Jurat_9!L53)</f>
        <v>0</v>
      </c>
      <c r="E53" s="1" t="n">
        <f aca="false">B53-C53-D53</f>
        <v>0</v>
      </c>
    </row>
    <row r="54" customFormat="false" ht="14.25" hidden="false" customHeight="false" outlineLevel="0" collapsed="false">
      <c r="A54" s="1" t="str">
        <f aca="false">CONFIG!A53</f>
        <v>Colla 53</v>
      </c>
      <c r="B54" s="1" t="n">
        <f aca="false">SUM(Jurat_1:Jurat_9!L54)</f>
        <v>0</v>
      </c>
      <c r="C54" s="1" t="n">
        <f aca="false">MAX(Jurat_1:Jurat_9!L54)</f>
        <v>0</v>
      </c>
      <c r="D54" s="1" t="n">
        <f aca="false">MIN(Jurat_1:Jurat_9!L54)</f>
        <v>0</v>
      </c>
      <c r="E54" s="1" t="n">
        <f aca="false">B54-C54-D54</f>
        <v>0</v>
      </c>
    </row>
    <row r="55" customFormat="false" ht="14.25" hidden="false" customHeight="false" outlineLevel="0" collapsed="false">
      <c r="A55" s="1" t="str">
        <f aca="false">CONFIG!A54</f>
        <v>Colla 54</v>
      </c>
      <c r="B55" s="1" t="n">
        <f aca="false">SUM(Jurat_1:Jurat_9!L55)</f>
        <v>0</v>
      </c>
      <c r="C55" s="1" t="n">
        <f aca="false">MAX(Jurat_1:Jurat_9!L55)</f>
        <v>0</v>
      </c>
      <c r="D55" s="1" t="n">
        <f aca="false">MIN(Jurat_1:Jurat_9!L55)</f>
        <v>0</v>
      </c>
      <c r="E55" s="1" t="n">
        <f aca="false">B55-C55-D55</f>
        <v>0</v>
      </c>
    </row>
    <row r="56" customFormat="false" ht="14.25" hidden="false" customHeight="false" outlineLevel="0" collapsed="false">
      <c r="A56" s="1" t="str">
        <f aca="false">CONFIG!A55</f>
        <v>Colla 55</v>
      </c>
      <c r="B56" s="1" t="n">
        <f aca="false">SUM(Jurat_1:Jurat_9!L56)</f>
        <v>0</v>
      </c>
      <c r="C56" s="1" t="n">
        <f aca="false">MAX(Jurat_1:Jurat_9!L56)</f>
        <v>0</v>
      </c>
      <c r="D56" s="1" t="n">
        <f aca="false">MIN(Jurat_1:Jurat_9!L56)</f>
        <v>0</v>
      </c>
      <c r="E56" s="1" t="n">
        <f aca="false">B56-C56-D56</f>
        <v>0</v>
      </c>
    </row>
    <row r="57" customFormat="false" ht="14.25" hidden="false" customHeight="false" outlineLevel="0" collapsed="false">
      <c r="A57" s="1" t="str">
        <f aca="false">CONFIG!A56</f>
        <v>Colla 56</v>
      </c>
      <c r="B57" s="1" t="n">
        <f aca="false">SUM(Jurat_1:Jurat_9!L57)</f>
        <v>0</v>
      </c>
      <c r="C57" s="1" t="n">
        <f aca="false">MAX(Jurat_1:Jurat_9!L57)</f>
        <v>0</v>
      </c>
      <c r="D57" s="1" t="n">
        <f aca="false">MIN(Jurat_1:Jurat_9!L57)</f>
        <v>0</v>
      </c>
      <c r="E57" s="1" t="n">
        <f aca="false">B57-C57-D57</f>
        <v>0</v>
      </c>
    </row>
    <row r="58" customFormat="false" ht="14.25" hidden="false" customHeight="false" outlineLevel="0" collapsed="false">
      <c r="A58" s="1" t="str">
        <f aca="false">CONFIG!A57</f>
        <v>Colla 57</v>
      </c>
      <c r="B58" s="1" t="n">
        <f aca="false">SUM(Jurat_1:Jurat_9!L58)</f>
        <v>0</v>
      </c>
      <c r="C58" s="1" t="n">
        <f aca="false">MAX(Jurat_1:Jurat_9!L58)</f>
        <v>0</v>
      </c>
      <c r="D58" s="1" t="n">
        <f aca="false">MIN(Jurat_1:Jurat_9!L58)</f>
        <v>0</v>
      </c>
      <c r="E58" s="1" t="n">
        <f aca="false">B58-C58-D58</f>
        <v>0</v>
      </c>
    </row>
    <row r="59" customFormat="false" ht="14.25" hidden="false" customHeight="false" outlineLevel="0" collapsed="false">
      <c r="A59" s="1" t="str">
        <f aca="false">CONFIG!A58</f>
        <v>Colla 58</v>
      </c>
      <c r="B59" s="1" t="n">
        <f aca="false">SUM(Jurat_1:Jurat_9!L59)</f>
        <v>0</v>
      </c>
      <c r="C59" s="1" t="n">
        <f aca="false">MAX(Jurat_1:Jurat_9!L59)</f>
        <v>0</v>
      </c>
      <c r="D59" s="1" t="n">
        <f aca="false">MIN(Jurat_1:Jurat_9!L59)</f>
        <v>0</v>
      </c>
      <c r="E59" s="1" t="n">
        <f aca="false">B59-C59-D59</f>
        <v>0</v>
      </c>
    </row>
    <row r="60" customFormat="false" ht="14.25" hidden="false" customHeight="false" outlineLevel="0" collapsed="false">
      <c r="A60" s="1" t="str">
        <f aca="false">CONFIG!A59</f>
        <v>Colla 59</v>
      </c>
      <c r="B60" s="1" t="n">
        <f aca="false">SUM(Jurat_1:Jurat_9!L60)</f>
        <v>0</v>
      </c>
      <c r="C60" s="1" t="n">
        <f aca="false">MAX(Jurat_1:Jurat_9!L60)</f>
        <v>0</v>
      </c>
      <c r="D60" s="1" t="n">
        <f aca="false">MIN(Jurat_1:Jurat_9!L60)</f>
        <v>0</v>
      </c>
      <c r="E60" s="1" t="n">
        <f aca="false">B60-C60-D60</f>
        <v>0</v>
      </c>
    </row>
    <row r="61" customFormat="false" ht="14.25" hidden="false" customHeight="false" outlineLevel="0" collapsed="false">
      <c r="A61" s="1" t="str">
        <f aca="false">CONFIG!A60</f>
        <v>Colla 60</v>
      </c>
      <c r="B61" s="1" t="n">
        <f aca="false">SUM(Jurat_1:Jurat_9!L61)</f>
        <v>0</v>
      </c>
      <c r="C61" s="1" t="n">
        <f aca="false">MAX(Jurat_1:Jurat_9!L61)</f>
        <v>0</v>
      </c>
      <c r="D61" s="1" t="n">
        <f aca="false">MIN(Jurat_1:Jurat_9!L61)</f>
        <v>0</v>
      </c>
      <c r="E61" s="1" t="n">
        <f aca="false">B61-C61-D61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8" activeCellId="0" sqref="H38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27.45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Confecció</v>
      </c>
      <c r="C1" s="7" t="str">
        <f aca="false">CONFIG!D5</f>
        <v>Originalitat</v>
      </c>
      <c r="D1" s="7" t="str">
        <f aca="false">CONFIG!D6</f>
        <v>Complements</v>
      </c>
      <c r="E1" s="7" t="str">
        <f aca="false">CONFIG!D7</f>
        <v>Interpretació</v>
      </c>
      <c r="F1" s="7" t="str">
        <f aca="false">CONFIG!D8</f>
        <v>Coreografia</v>
      </c>
      <c r="G1" s="7" t="str">
        <f aca="false">CONFIG!D9</f>
        <v>Muntatge musical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 t="s">
        <v>78</v>
      </c>
      <c r="M1" s="7" t="s">
        <v>79</v>
      </c>
    </row>
    <row r="2" customFormat="false" ht="14.25" hidden="false" customHeight="false" outlineLevel="0" collapsed="false">
      <c r="A2" s="3" t="str">
        <f aca="false">CONFIG!A1</f>
        <v>QUIN GUIRIGALL</v>
      </c>
      <c r="B2" s="1" t="n">
        <v>4</v>
      </c>
      <c r="C2" s="1" t="n">
        <v>4</v>
      </c>
      <c r="D2" s="1" t="n">
        <v>5</v>
      </c>
      <c r="E2" s="1" t="n">
        <v>4</v>
      </c>
      <c r="F2" s="1" t="n">
        <v>4</v>
      </c>
      <c r="G2" s="1" t="n">
        <v>5</v>
      </c>
      <c r="J2" s="1" t="n">
        <f aca="false">B2*CONFIG!E$4+C2*CONFIG!E$5+D2*CONFIG!E$6+E2*CONFIG!E$7+F2*CONFIG!E$8+G2*CONFIG!E$9+H2*CONFIG!E$10+I2*CONFIG!E$11</f>
        <v>8.5</v>
      </c>
      <c r="L2" s="1" t="n">
        <f aca="false">B2*CONFIG!E$4+C2*CONFIG!E$5+D2*CONFIG!E$6</f>
        <v>4.2</v>
      </c>
      <c r="M2" s="1" t="n">
        <f aca="false">E2*CONFIG!E$7+F2*CONFIG!E$8+G2*CONFIG!E$9</f>
        <v>4.3</v>
      </c>
    </row>
    <row r="3" customFormat="false" ht="14.25" hidden="false" customHeight="false" outlineLevel="0" collapsed="false">
      <c r="A3" s="3" t="str">
        <f aca="false">CONFIG!A2</f>
        <v>XULIVERT</v>
      </c>
      <c r="B3" s="1" t="n">
        <v>8</v>
      </c>
      <c r="C3" s="1" t="n">
        <v>9</v>
      </c>
      <c r="D3" s="1" t="n">
        <v>8</v>
      </c>
      <c r="E3" s="1" t="n">
        <v>7</v>
      </c>
      <c r="F3" s="1" t="n">
        <v>6</v>
      </c>
      <c r="G3" s="1" t="n">
        <v>7</v>
      </c>
      <c r="J3" s="1" t="n">
        <f aca="false">B3*CONFIG!E$4+C3*CONFIG!E$5+D3*CONFIG!E$6+E3*CONFIG!E$7+F3*CONFIG!E$8+G3*CONFIG!E$9+H3*CONFIG!E$10+I3*CONFIG!E$11</f>
        <v>15</v>
      </c>
      <c r="L3" s="1" t="n">
        <f aca="false">B3*CONFIG!E$4+C3*CONFIG!E$5+D3*CONFIG!E$6</f>
        <v>8.3</v>
      </c>
      <c r="M3" s="1" t="n">
        <f aca="false">E3*CONFIG!E$7+F3*CONFIG!E$8+G3*CONFIG!E$9</f>
        <v>6.7</v>
      </c>
    </row>
    <row r="4" customFormat="false" ht="14.25" hidden="false" customHeight="false" outlineLevel="0" collapsed="false">
      <c r="A4" s="3" t="str">
        <f aca="false">CONFIG!A3</f>
        <v>TXONDOS</v>
      </c>
      <c r="B4" s="1" t="n">
        <v>7</v>
      </c>
      <c r="C4" s="1" t="n">
        <v>9</v>
      </c>
      <c r="D4" s="1" t="n">
        <v>7</v>
      </c>
      <c r="E4" s="1" t="n">
        <v>8</v>
      </c>
      <c r="F4" s="1" t="n">
        <v>7</v>
      </c>
      <c r="G4" s="1" t="n">
        <v>7</v>
      </c>
      <c r="J4" s="1" t="n">
        <f aca="false">B4*CONFIG!E$4+C4*CONFIG!E$5+D4*CONFIG!E$6+E4*CONFIG!E$7+F4*CONFIG!E$8+G4*CONFIG!E$9+H4*CONFIG!E$10+I4*CONFIG!E$11</f>
        <v>15</v>
      </c>
      <c r="L4" s="1" t="n">
        <f aca="false">B4*CONFIG!E$4+C4*CONFIG!E$5+D4*CONFIG!E$6</f>
        <v>7.6</v>
      </c>
      <c r="M4" s="1" t="n">
        <f aca="false">E4*CONFIG!E$7+F4*CONFIG!E$8+G4*CONFIG!E$9</f>
        <v>7.4</v>
      </c>
    </row>
    <row r="5" customFormat="false" ht="14.25" hidden="false" customHeight="false" outlineLevel="0" collapsed="false">
      <c r="A5" s="3" t="str">
        <f aca="false">CONFIG!A4</f>
        <v>LES TUC-TUC</v>
      </c>
      <c r="B5" s="1" t="n">
        <v>4</v>
      </c>
      <c r="C5" s="1" t="n">
        <v>5</v>
      </c>
      <c r="D5" s="1" t="n">
        <v>5</v>
      </c>
      <c r="E5" s="1" t="n">
        <v>5</v>
      </c>
      <c r="F5" s="1" t="n">
        <v>6</v>
      </c>
      <c r="G5" s="1" t="n">
        <v>5</v>
      </c>
      <c r="J5" s="1" t="n">
        <f aca="false">B5*CONFIG!E$4+C5*CONFIG!E$5+D5*CONFIG!E$6+E5*CONFIG!E$7+F5*CONFIG!E$8+G5*CONFIG!E$9+H5*CONFIG!E$10+I5*CONFIG!E$11</f>
        <v>9.8</v>
      </c>
      <c r="L5" s="1" t="n">
        <f aca="false">B5*CONFIG!E$4+C5*CONFIG!E$5+D5*CONFIG!E$6</f>
        <v>4.5</v>
      </c>
      <c r="M5" s="1" t="n">
        <f aca="false">E5*CONFIG!E$7+F5*CONFIG!E$8+G5*CONFIG!E$9</f>
        <v>5.3</v>
      </c>
    </row>
    <row r="6" customFormat="false" ht="14.25" hidden="false" customHeight="false" outlineLevel="0" collapsed="false">
      <c r="A6" s="3" t="str">
        <f aca="false">CONFIG!A5</f>
        <v>COLLA KGUAY</v>
      </c>
      <c r="B6" s="1" t="n">
        <v>6</v>
      </c>
      <c r="C6" s="1" t="n">
        <v>7</v>
      </c>
      <c r="D6" s="1" t="n">
        <v>6</v>
      </c>
      <c r="E6" s="1" t="n">
        <v>6</v>
      </c>
      <c r="F6" s="1" t="n">
        <v>6</v>
      </c>
      <c r="G6" s="1" t="n">
        <v>5</v>
      </c>
      <c r="J6" s="1" t="n">
        <f aca="false">B6*CONFIG!E$4+C6*CONFIG!E$5+D6*CONFIG!E$6+E6*CONFIG!E$7+F6*CONFIG!E$8+G6*CONFIG!E$9+H6*CONFIG!E$10+I6*CONFIG!E$11</f>
        <v>12</v>
      </c>
      <c r="L6" s="1" t="n">
        <f aca="false">B6*CONFIG!E$4+C6*CONFIG!E$5+D6*CONFIG!E$6</f>
        <v>6.3</v>
      </c>
      <c r="M6" s="1" t="n">
        <f aca="false">E6*CONFIG!E$7+F6*CONFIG!E$8+G6*CONFIG!E$9</f>
        <v>5.7</v>
      </c>
    </row>
    <row r="7" customFormat="false" ht="14.25" hidden="false" customHeight="false" outlineLevel="0" collapsed="false">
      <c r="A7" s="3" t="str">
        <f aca="false">CONFIG!A6</f>
        <v>LES MIL-I-UNA</v>
      </c>
      <c r="B7" s="1" t="n">
        <v>8</v>
      </c>
      <c r="C7" s="1" t="n">
        <v>9</v>
      </c>
      <c r="D7" s="1" t="n">
        <v>9</v>
      </c>
      <c r="E7" s="1" t="n">
        <v>8</v>
      </c>
      <c r="F7" s="1" t="n">
        <v>8</v>
      </c>
      <c r="G7" s="1" t="n">
        <v>7</v>
      </c>
      <c r="J7" s="1" t="n">
        <f aca="false">B7*CONFIG!E$4+C7*CONFIG!E$5+D7*CONFIG!E$6+E7*CONFIG!E$7+F7*CONFIG!E$8+G7*CONFIG!E$9+H7*CONFIG!E$10+I7*CONFIG!E$11</f>
        <v>16.2</v>
      </c>
      <c r="L7" s="1" t="n">
        <f aca="false">B7*CONFIG!E$4+C7*CONFIG!E$5+D7*CONFIG!E$6</f>
        <v>8.5</v>
      </c>
      <c r="M7" s="1" t="n">
        <f aca="false">E7*CONFIG!E$7+F7*CONFIG!E$8+G7*CONFIG!E$9</f>
        <v>7.7</v>
      </c>
    </row>
    <row r="8" customFormat="false" ht="14.25" hidden="false" customHeight="false" outlineLevel="0" collapsed="false">
      <c r="A8" s="3" t="str">
        <f aca="false">CONFIG!A7</f>
        <v>LES PARDALES</v>
      </c>
      <c r="B8" s="1" t="n">
        <v>3</v>
      </c>
      <c r="C8" s="1" t="n">
        <v>4</v>
      </c>
      <c r="D8" s="1" t="n">
        <v>5</v>
      </c>
      <c r="E8" s="1" t="n">
        <v>6</v>
      </c>
      <c r="F8" s="1" t="n">
        <v>6</v>
      </c>
      <c r="G8" s="1" t="n">
        <v>6</v>
      </c>
      <c r="J8" s="1" t="n">
        <f aca="false">B8*CONFIG!E$4+C8*CONFIG!E$5+D8*CONFIG!E$6+E8*CONFIG!E$7+F8*CONFIG!E$8+G8*CONFIG!E$9+H8*CONFIG!E$10+I8*CONFIG!E$11</f>
        <v>9.7</v>
      </c>
      <c r="L8" s="1" t="n">
        <f aca="false">B8*CONFIG!E$4+C8*CONFIG!E$5+D8*CONFIG!E$6</f>
        <v>3.7</v>
      </c>
      <c r="M8" s="1" t="n">
        <f aca="false">E8*CONFIG!E$7+F8*CONFIG!E$8+G8*CONFIG!E$9</f>
        <v>6</v>
      </c>
    </row>
    <row r="9" customFormat="false" ht="14.25" hidden="false" customHeight="false" outlineLevel="0" collapsed="false">
      <c r="A9" s="3" t="str">
        <f aca="false">CONFIG!A8</f>
        <v>SOM SIMBERGUENCES</v>
      </c>
      <c r="B9" s="1" t="n">
        <v>7</v>
      </c>
      <c r="C9" s="1" t="n">
        <v>8</v>
      </c>
      <c r="D9" s="1" t="n">
        <v>7</v>
      </c>
      <c r="E9" s="1" t="n">
        <v>7</v>
      </c>
      <c r="F9" s="1" t="n">
        <v>6</v>
      </c>
      <c r="G9" s="1" t="n">
        <v>6</v>
      </c>
      <c r="J9" s="1" t="n">
        <f aca="false">B9*CONFIG!E$4+C9*CONFIG!E$5+D9*CONFIG!E$6+E9*CONFIG!E$7+F9*CONFIG!E$8+G9*CONFIG!E$9+H9*CONFIG!E$10+I9*CONFIG!E$11</f>
        <v>13.7</v>
      </c>
      <c r="L9" s="1" t="n">
        <f aca="false">B9*CONFIG!E$4+C9*CONFIG!E$5+D9*CONFIG!E$6</f>
        <v>7.3</v>
      </c>
      <c r="M9" s="1" t="n">
        <f aca="false">E9*CONFIG!E$7+F9*CONFIG!E$8+G9*CONFIG!E$9</f>
        <v>6.4</v>
      </c>
    </row>
    <row r="10" customFormat="false" ht="14.25" hidden="false" customHeight="false" outlineLevel="0" collapsed="false">
      <c r="A10" s="3" t="str">
        <f aca="false">CONFIG!A9</f>
        <v>XATOS</v>
      </c>
      <c r="B10" s="1" t="n">
        <v>4</v>
      </c>
      <c r="C10" s="1" t="n">
        <v>4</v>
      </c>
      <c r="D10" s="1" t="n">
        <v>4</v>
      </c>
      <c r="E10" s="1" t="n">
        <v>4</v>
      </c>
      <c r="F10" s="1" t="n">
        <v>4</v>
      </c>
      <c r="G10" s="1" t="n">
        <v>5</v>
      </c>
      <c r="J10" s="1" t="n">
        <f aca="false">B10*CONFIG!E$4+C10*CONFIG!E$5+D10*CONFIG!E$6+E10*CONFIG!E$7+F10*CONFIG!E$8+G10*CONFIG!E$9+H10*CONFIG!E$10+I10*CONFIG!E$11</f>
        <v>8.3</v>
      </c>
      <c r="L10" s="1" t="n">
        <f aca="false">B10*CONFIG!E$4+C10*CONFIG!E$5+D10*CONFIG!E$6</f>
        <v>4</v>
      </c>
      <c r="M10" s="1" t="n">
        <f aca="false">E10*CONFIG!E$7+F10*CONFIG!E$8+G10*CONFIG!E$9</f>
        <v>4.3</v>
      </c>
    </row>
    <row r="11" customFormat="false" ht="14.25" hidden="false" customHeight="false" outlineLevel="0" collapsed="false">
      <c r="A11" s="3" t="str">
        <f aca="false">CONFIG!A10</f>
        <v>FURES</v>
      </c>
      <c r="B11" s="1" t="n">
        <v>7</v>
      </c>
      <c r="C11" s="1" t="n">
        <v>7</v>
      </c>
      <c r="D11" s="1" t="n">
        <v>6</v>
      </c>
      <c r="E11" s="1" t="n">
        <v>6</v>
      </c>
      <c r="F11" s="1" t="n">
        <v>7</v>
      </c>
      <c r="G11" s="1" t="n">
        <v>7</v>
      </c>
      <c r="J11" s="1" t="n">
        <f aca="false">B11*CONFIG!E$4+C11*CONFIG!E$5+D11*CONFIG!E$6+E11*CONFIG!E$7+F11*CONFIG!E$8+G11*CONFIG!E$9+H11*CONFIG!E$10+I11*CONFIG!E$11</f>
        <v>13.4</v>
      </c>
      <c r="L11" s="1" t="n">
        <f aca="false">B11*CONFIG!E$4+C11*CONFIG!E$5+D11*CONFIG!E$6</f>
        <v>6.8</v>
      </c>
      <c r="M11" s="1" t="n">
        <f aca="false">E11*CONFIG!E$7+F11*CONFIG!E$8+G11*CONFIG!E$9</f>
        <v>6.6</v>
      </c>
    </row>
    <row r="12" customFormat="false" ht="14.25" hidden="false" customHeight="false" outlineLevel="0" collapsed="false">
      <c r="A12" s="3" t="str">
        <f aca="false">CONFIG!A11</f>
        <v>AMICS GEGANTS DE PALAMOS</v>
      </c>
      <c r="B12" s="1" t="n">
        <v>3</v>
      </c>
      <c r="C12" s="1" t="n">
        <v>4</v>
      </c>
      <c r="D12" s="1" t="n">
        <v>2</v>
      </c>
      <c r="E12" s="1" t="n">
        <v>3</v>
      </c>
      <c r="F12" s="1" t="n">
        <v>3</v>
      </c>
      <c r="G12" s="1" t="n">
        <v>5</v>
      </c>
      <c r="J12" s="1" t="n">
        <f aca="false">B12*CONFIG!E$4+C12*CONFIG!E$5+D12*CONFIG!E$6+E12*CONFIG!E$7+F12*CONFIG!E$8+G12*CONFIG!E$9+H12*CONFIG!E$10+I12*CONFIG!E$11</f>
        <v>6.7</v>
      </c>
      <c r="L12" s="1" t="n">
        <f aca="false">B12*CONFIG!E$4+C12*CONFIG!E$5+D12*CONFIG!E$6</f>
        <v>3.1</v>
      </c>
      <c r="M12" s="1" t="n">
        <f aca="false">E12*CONFIG!E$7+F12*CONFIG!E$8+G12*CONFIG!E$9</f>
        <v>3.6</v>
      </c>
    </row>
    <row r="13" customFormat="false" ht="14.25" hidden="false" customHeight="false" outlineLevel="0" collapsed="false">
      <c r="A13" s="3" t="str">
        <f aca="false">CONFIG!A12</f>
        <v>NIMFES</v>
      </c>
      <c r="B13" s="1" t="n">
        <v>9</v>
      </c>
      <c r="C13" s="1" t="n">
        <v>10</v>
      </c>
      <c r="D13" s="1" t="n">
        <v>9</v>
      </c>
      <c r="E13" s="1" t="n">
        <v>9</v>
      </c>
      <c r="F13" s="1" t="n">
        <v>10</v>
      </c>
      <c r="G13" s="1" t="n">
        <v>9</v>
      </c>
      <c r="J13" s="1" t="n">
        <f aca="false">B13*CONFIG!E$4+C13*CONFIG!E$5+D13*CONFIG!E$6+E13*CONFIG!E$7+F13*CONFIG!E$8+G13*CONFIG!E$9+H13*CONFIG!E$10+I13*CONFIG!E$11</f>
        <v>18.6</v>
      </c>
      <c r="L13" s="1" t="n">
        <f aca="false">B13*CONFIG!E$4+C13*CONFIG!E$5+D13*CONFIG!E$6</f>
        <v>9.3</v>
      </c>
      <c r="M13" s="1" t="n">
        <f aca="false">E13*CONFIG!E$7+F13*CONFIG!E$8+G13*CONFIG!E$9</f>
        <v>9.3</v>
      </c>
    </row>
    <row r="14" customFormat="false" ht="14.25" hidden="false" customHeight="false" outlineLevel="0" collapsed="false">
      <c r="A14" s="3" t="str">
        <f aca="false">CONFIG!A13</f>
        <v>LA LIADA</v>
      </c>
      <c r="B14" s="1" t="n">
        <v>5</v>
      </c>
      <c r="C14" s="1" t="n">
        <v>6</v>
      </c>
      <c r="D14" s="1" t="n">
        <v>6</v>
      </c>
      <c r="E14" s="1" t="n">
        <v>5</v>
      </c>
      <c r="F14" s="1" t="n">
        <v>6</v>
      </c>
      <c r="G14" s="1" t="n">
        <v>7</v>
      </c>
      <c r="J14" s="1" t="n">
        <f aca="false">B14*CONFIG!E$4+C14*CONFIG!E$5+D14*CONFIG!E$6+E14*CONFIG!E$7+F14*CONFIG!E$8+G14*CONFIG!E$9+H14*CONFIG!E$10+I14*CONFIG!E$11</f>
        <v>11.4</v>
      </c>
      <c r="L14" s="1" t="n">
        <f aca="false">B14*CONFIG!E$4+C14*CONFIG!E$5+D14*CONFIG!E$6</f>
        <v>5.5</v>
      </c>
      <c r="M14" s="1" t="n">
        <f aca="false">E14*CONFIG!E$7+F14*CONFIG!E$8+G14*CONFIG!E$9</f>
        <v>5.9</v>
      </c>
    </row>
    <row r="15" customFormat="false" ht="14.25" hidden="false" customHeight="false" outlineLevel="0" collapsed="false">
      <c r="A15" s="3" t="str">
        <f aca="false">CONFIG!A14</f>
        <v>LES ROSEMARYS</v>
      </c>
      <c r="B15" s="1" t="n">
        <v>5</v>
      </c>
      <c r="C15" s="1" t="n">
        <v>5</v>
      </c>
      <c r="D15" s="1" t="n">
        <v>5</v>
      </c>
      <c r="E15" s="1" t="n">
        <v>5</v>
      </c>
      <c r="F15" s="1" t="n">
        <v>5</v>
      </c>
      <c r="G15" s="1" t="n">
        <v>5</v>
      </c>
      <c r="J15" s="1" t="n">
        <f aca="false">B15*CONFIG!E$4+C15*CONFIG!E$5+D15*CONFIG!E$6+E15*CONFIG!E$7+F15*CONFIG!E$8+G15*CONFIG!E$9+H15*CONFIG!E$10+I15*CONFIG!E$11</f>
        <v>10</v>
      </c>
      <c r="L15" s="1" t="n">
        <f aca="false">B15*CONFIG!E$4+C15*CONFIG!E$5+D15*CONFIG!E$6</f>
        <v>5</v>
      </c>
      <c r="M15" s="1" t="n">
        <f aca="false">E15*CONFIG!E$7+F15*CONFIG!E$8+G15*CONFIG!E$9</f>
        <v>5</v>
      </c>
    </row>
    <row r="16" customFormat="false" ht="14.25" hidden="false" customHeight="false" outlineLevel="0" collapsed="false">
      <c r="A16" s="3" t="str">
        <f aca="false">CONFIG!A15</f>
        <v>MODERN FAMILY</v>
      </c>
      <c r="B16" s="1" t="n">
        <v>6</v>
      </c>
      <c r="C16" s="1" t="n">
        <v>5</v>
      </c>
      <c r="D16" s="1" t="n">
        <v>5</v>
      </c>
      <c r="E16" s="1" t="n">
        <v>6</v>
      </c>
      <c r="F16" s="1" t="n">
        <v>6</v>
      </c>
      <c r="G16" s="1" t="n">
        <v>7</v>
      </c>
      <c r="J16" s="1" t="n">
        <f aca="false">B17*CONFIG!E$4+C17*CONFIG!E$5+D17*CONFIG!E$6+E17*CONFIG!E$7+F17*CONFIG!E$8+G17*CONFIG!E$9+H16*CONFIG!E$10+I16*CONFIG!E$11</f>
        <v>16.4</v>
      </c>
      <c r="L16" s="1" t="n">
        <f aca="false">B17*CONFIG!E$4+C17*CONFIG!E$5+D17*CONFIG!E$6</f>
        <v>7.7</v>
      </c>
      <c r="M16" s="1" t="n">
        <f aca="false">E17*CONFIG!E$7+F17*CONFIG!E$8+G17*CONFIG!E$9</f>
        <v>8.7</v>
      </c>
    </row>
    <row r="17" customFormat="false" ht="14.25" hidden="false" customHeight="false" outlineLevel="0" collapsed="false">
      <c r="A17" s="3" t="str">
        <f aca="false">CONFIG!A16</f>
        <v>LES BRAVES</v>
      </c>
      <c r="B17" s="1" t="n">
        <v>7</v>
      </c>
      <c r="C17" s="1" t="n">
        <v>8</v>
      </c>
      <c r="D17" s="1" t="n">
        <v>9</v>
      </c>
      <c r="E17" s="1" t="n">
        <v>9</v>
      </c>
      <c r="F17" s="1" t="n">
        <v>9</v>
      </c>
      <c r="G17" s="1" t="n">
        <v>8</v>
      </c>
      <c r="J17" s="1" t="n">
        <f aca="false">B17*CONFIG!E$4+C17*CONFIG!E$5+D17*CONFIG!E$6+E17*CONFIG!E$7+F17*CONFIG!E$8+G17*CONFIG!E$9+H17*CONFIG!E$10+I17*CONFIG!E$11</f>
        <v>16.4</v>
      </c>
      <c r="L17" s="1" t="n">
        <f aca="false">B17*CONFIG!E$4+C17*CONFIG!E$5+D17*CONFIG!E$6</f>
        <v>7.7</v>
      </c>
      <c r="M17" s="1" t="n">
        <f aca="false">E17*CONFIG!E$7+F17*CONFIG!E$8+G17*CONFIG!E$9</f>
        <v>8.7</v>
      </c>
    </row>
    <row r="18" customFormat="false" ht="14.25" hidden="false" customHeight="false" outlineLevel="0" collapsed="false">
      <c r="A18" s="3" t="str">
        <f aca="false">CONFIG!A17</f>
        <v>NAP-BUF</v>
      </c>
      <c r="B18" s="1" t="n">
        <v>8</v>
      </c>
      <c r="C18" s="1" t="n">
        <v>8</v>
      </c>
      <c r="D18" s="1" t="n">
        <v>7</v>
      </c>
      <c r="E18" s="1" t="n">
        <v>9</v>
      </c>
      <c r="F18" s="1" t="n">
        <v>8</v>
      </c>
      <c r="G18" s="1" t="n">
        <v>9</v>
      </c>
      <c r="J18" s="1" t="n">
        <f aca="false">B18*CONFIG!E$4+C18*CONFIG!E$5+D18*CONFIG!E$6+E18*CONFIG!E$7+F18*CONFIG!E$8+G18*CONFIG!E$9+H18*CONFIG!E$10+I18*CONFIG!E$11</f>
        <v>16.5</v>
      </c>
      <c r="L18" s="1" t="n">
        <f aca="false">B18*CONFIG!E$4+C18*CONFIG!E$5+D18*CONFIG!E$6</f>
        <v>7.8</v>
      </c>
      <c r="M18" s="1" t="n">
        <f aca="false">E18*CONFIG!E$7+F18*CONFIG!E$8+G18*CONFIG!E$9</f>
        <v>8.7</v>
      </c>
    </row>
    <row r="19" customFormat="false" ht="14.25" hidden="false" customHeight="false" outlineLevel="0" collapsed="false">
      <c r="A19" s="3" t="str">
        <f aca="false">CONFIG!A18</f>
        <v>TRONERES</v>
      </c>
      <c r="B19" s="1" t="n">
        <v>7</v>
      </c>
      <c r="C19" s="1" t="n">
        <v>6</v>
      </c>
      <c r="D19" s="1" t="n">
        <v>5</v>
      </c>
      <c r="E19" s="1" t="n">
        <v>4</v>
      </c>
      <c r="F19" s="1" t="n">
        <v>4</v>
      </c>
      <c r="G19" s="1" t="n">
        <v>5</v>
      </c>
      <c r="J19" s="1" t="n">
        <f aca="false">B19*CONFIG!E$4+C19*CONFIG!E$5+D19*CONFIG!E$6+E19*CONFIG!E$7+F19*CONFIG!E$8+G19*CONFIG!E$9+H19*CONFIG!E$10+I19*CONFIG!E$11</f>
        <v>10.6</v>
      </c>
      <c r="L19" s="1" t="n">
        <f aca="false">B19*CONFIG!E$4+C19*CONFIG!E$5+D19*CONFIG!E$6</f>
        <v>6.3</v>
      </c>
      <c r="M19" s="1" t="n">
        <f aca="false">E19*CONFIG!E$7+F19*CONFIG!E$8+G19*CONFIG!E$9</f>
        <v>4.3</v>
      </c>
    </row>
    <row r="20" customFormat="false" ht="14.25" hidden="false" customHeight="false" outlineLevel="0" collapsed="false">
      <c r="A20" s="3" t="str">
        <f aca="false">CONFIG!A19</f>
        <v>ESTRELLADES</v>
      </c>
      <c r="B20" s="1" t="n">
        <v>8</v>
      </c>
      <c r="C20" s="1" t="n">
        <v>8</v>
      </c>
      <c r="D20" s="1" t="n">
        <v>8</v>
      </c>
      <c r="E20" s="1" t="n">
        <v>8</v>
      </c>
      <c r="F20" s="1" t="n">
        <v>8</v>
      </c>
      <c r="G20" s="1" t="n">
        <v>7</v>
      </c>
      <c r="J20" s="1" t="n">
        <f aca="false">B20*CONFIG!E$4+C20*CONFIG!E$5+D20*CONFIG!E$6+E20*CONFIG!E$7+F20*CONFIG!E$8+G20*CONFIG!E$9+H20*CONFIG!E$10+I20*CONFIG!E$11</f>
        <v>15.7</v>
      </c>
      <c r="L20" s="1" t="n">
        <f aca="false">B20*CONFIG!E$4+C20*CONFIG!E$5+D20*CONFIG!E$6</f>
        <v>8</v>
      </c>
      <c r="M20" s="1" t="n">
        <f aca="false">E20*CONFIG!E$7+F20*CONFIG!E$8+G20*CONFIG!E$9</f>
        <v>7.7</v>
      </c>
    </row>
    <row r="21" customFormat="false" ht="14.25" hidden="false" customHeight="false" outlineLevel="0" collapsed="false">
      <c r="A21" s="3" t="str">
        <f aca="false">CONFIG!A20</f>
        <v>IL·LUMINADES</v>
      </c>
      <c r="B21" s="1" t="n">
        <v>3</v>
      </c>
      <c r="C21" s="1" t="n">
        <v>3</v>
      </c>
      <c r="D21" s="1" t="n">
        <v>3</v>
      </c>
      <c r="E21" s="1" t="n">
        <v>2</v>
      </c>
      <c r="F21" s="1" t="n">
        <v>3</v>
      </c>
      <c r="G21" s="1" t="n">
        <v>5</v>
      </c>
      <c r="J21" s="1" t="n">
        <f aca="false">B21*CONFIG!E$4+C21*CONFIG!E$5+D21*CONFIG!E$6+E21*CONFIG!E$7+F21*CONFIG!E$8+G21*CONFIG!E$9+H21*CONFIG!E$10+I21*CONFIG!E$11</f>
        <v>6.2</v>
      </c>
      <c r="L21" s="1" t="n">
        <f aca="false">B21*CONFIG!E$4+C21*CONFIG!E$5+D21*CONFIG!E$6</f>
        <v>3</v>
      </c>
      <c r="M21" s="1" t="n">
        <f aca="false">E21*CONFIG!E$7+F21*CONFIG!E$8+G21*CONFIG!E$9</f>
        <v>3.2</v>
      </c>
    </row>
    <row r="22" customFormat="false" ht="14.25" hidden="false" customHeight="false" outlineLevel="0" collapsed="false">
      <c r="A22" s="3" t="str">
        <f aca="false">CONFIG!A21</f>
        <v>THE QUEENS</v>
      </c>
      <c r="B22" s="1" t="n">
        <v>9</v>
      </c>
      <c r="C22" s="1" t="n">
        <v>9</v>
      </c>
      <c r="D22" s="1" t="n">
        <v>8</v>
      </c>
      <c r="E22" s="1" t="n">
        <v>8</v>
      </c>
      <c r="F22" s="1" t="n">
        <v>8</v>
      </c>
      <c r="G22" s="1" t="n">
        <v>8</v>
      </c>
      <c r="J22" s="1" t="n">
        <f aca="false">B22*CONFIG!E$4+C22*CONFIG!E$5+D22*CONFIG!E$6+E22*CONFIG!E$7+F22*CONFIG!E$8+G22*CONFIG!E$9+H22*CONFIG!E$10+I22*CONFIG!E$11</f>
        <v>16.8</v>
      </c>
      <c r="L22" s="1" t="n">
        <f aca="false">B22*CONFIG!E$4+C22*CONFIG!E$5+D22*CONFIG!E$6</f>
        <v>8.8</v>
      </c>
      <c r="M22" s="1" t="n">
        <f aca="false">E22*CONFIG!E$7+F22*CONFIG!E$8+G22*CONFIG!E$9</f>
        <v>8</v>
      </c>
    </row>
    <row r="23" customFormat="false" ht="14.25" hidden="false" customHeight="false" outlineLevel="0" collapsed="false">
      <c r="A23" s="3" t="str">
        <f aca="false">CONFIG!A22</f>
        <v>ARREPLEGADES</v>
      </c>
      <c r="B23" s="1" t="n">
        <v>8</v>
      </c>
      <c r="C23" s="1" t="n">
        <v>8</v>
      </c>
      <c r="D23" s="1" t="n">
        <v>8</v>
      </c>
      <c r="E23" s="1" t="n">
        <v>7</v>
      </c>
      <c r="F23" s="1" t="n">
        <v>7</v>
      </c>
      <c r="G23" s="1" t="n">
        <v>6</v>
      </c>
      <c r="J23" s="1" t="n">
        <f aca="false">B23*CONFIG!E$4+C23*CONFIG!E$5+D23*CONFIG!E$6+E23*CONFIG!E$7+F23*CONFIG!E$8+G23*CONFIG!E$9+H23*CONFIG!E$10+I23*CONFIG!E$11</f>
        <v>14.7</v>
      </c>
      <c r="L23" s="1" t="n">
        <f aca="false">B23*CONFIG!E$4+C23*CONFIG!E$5+D23*CONFIG!E$6</f>
        <v>8</v>
      </c>
      <c r="M23" s="1" t="n">
        <f aca="false">E23*CONFIG!E$7+F23*CONFIG!E$8+G23*CONFIG!E$9</f>
        <v>6.7</v>
      </c>
    </row>
    <row r="24" customFormat="false" ht="14.25" hidden="false" customHeight="false" outlineLevel="0" collapsed="false">
      <c r="A24" s="3" t="str">
        <f aca="false">CONFIG!A23</f>
        <v>LES ICONIQUES</v>
      </c>
      <c r="B24" s="1" t="n">
        <v>5</v>
      </c>
      <c r="C24" s="1" t="n">
        <v>5</v>
      </c>
      <c r="D24" s="1" t="n">
        <v>5</v>
      </c>
      <c r="E24" s="1" t="n">
        <v>6</v>
      </c>
      <c r="F24" s="1" t="n">
        <v>7</v>
      </c>
      <c r="G24" s="1" t="n">
        <v>7</v>
      </c>
      <c r="J24" s="1" t="n">
        <f aca="false">B24*CONFIG!E$4+C24*CONFIG!E$5+D24*CONFIG!E$6+E24*CONFIG!E$7+F24*CONFIG!E$8+G24*CONFIG!E$9+H24*CONFIG!E$10+I24*CONFIG!E$11</f>
        <v>11.6</v>
      </c>
      <c r="L24" s="1" t="n">
        <f aca="false">B24*CONFIG!E$4+C24*CONFIG!E$5+D24*CONFIG!E$6</f>
        <v>5</v>
      </c>
      <c r="M24" s="1" t="n">
        <f aca="false">E24*CONFIG!E$7+F24*CONFIG!E$8+G24*CONFIG!E$9</f>
        <v>6.6</v>
      </c>
    </row>
    <row r="25" customFormat="false" ht="14.25" hidden="false" customHeight="false" outlineLevel="0" collapsed="false">
      <c r="A25" s="3" t="str">
        <f aca="false">CONFIG!A24</f>
        <v>ACOMODADES</v>
      </c>
      <c r="B25" s="1" t="n">
        <v>7</v>
      </c>
      <c r="C25" s="1" t="n">
        <v>7</v>
      </c>
      <c r="D25" s="1" t="n">
        <v>6</v>
      </c>
      <c r="E25" s="1" t="n">
        <v>5</v>
      </c>
      <c r="F25" s="1" t="n">
        <v>5</v>
      </c>
      <c r="G25" s="1" t="n">
        <v>5</v>
      </c>
      <c r="J25" s="1" t="n">
        <f aca="false">B25*CONFIG!E$4+C25*CONFIG!E$5+D25*CONFIG!E$6+E25*CONFIG!E$7+F25*CONFIG!E$8+G25*CONFIG!E$9+H25*CONFIG!E$10+I25*CONFIG!E$11</f>
        <v>11.8</v>
      </c>
      <c r="L25" s="1" t="n">
        <f aca="false">B25*CONFIG!E$4+C25*CONFIG!E$5+D25*CONFIG!E$6</f>
        <v>6.8</v>
      </c>
      <c r="M25" s="1" t="n">
        <f aca="false">E25*CONFIG!E$7+F25*CONFIG!E$8+G25*CONFIG!E$9</f>
        <v>5</v>
      </c>
    </row>
    <row r="26" customFormat="false" ht="14.25" hidden="false" customHeight="false" outlineLevel="0" collapsed="false">
      <c r="A26" s="3" t="str">
        <f aca="false">CONFIG!A25</f>
        <v>KAOTIKES</v>
      </c>
      <c r="B26" s="1" t="n">
        <v>8</v>
      </c>
      <c r="C26" s="1" t="n">
        <v>7</v>
      </c>
      <c r="D26" s="1" t="n">
        <v>6</v>
      </c>
      <c r="E26" s="1" t="n">
        <v>7</v>
      </c>
      <c r="F26" s="1" t="n">
        <v>8</v>
      </c>
      <c r="G26" s="1" t="n">
        <v>9</v>
      </c>
      <c r="J26" s="1" t="n">
        <f aca="false">B26*CONFIG!E$4+C26*CONFIG!E$5+D26*CONFIG!E$6+E26*CONFIG!E$7+F26*CONFIG!E$8+G26*CONFIG!E$9+H26*CONFIG!E$10+I26*CONFIG!E$11</f>
        <v>15.2</v>
      </c>
      <c r="L26" s="1" t="n">
        <f aca="false">B26*CONFIG!E$4+C26*CONFIG!E$5+D26*CONFIG!E$6</f>
        <v>7.3</v>
      </c>
      <c r="M26" s="1" t="n">
        <f aca="false">E26*CONFIG!E$7+F26*CONFIG!E$8+G26*CONFIG!E$9</f>
        <v>7.9</v>
      </c>
    </row>
    <row r="27" customFormat="false" ht="14.25" hidden="false" customHeight="false" outlineLevel="0" collapsed="false">
      <c r="A27" s="3" t="str">
        <f aca="false">CONFIG!A26</f>
        <v>SHOWBOYS</v>
      </c>
      <c r="B27" s="1" t="n">
        <v>5</v>
      </c>
      <c r="C27" s="1" t="n">
        <v>4</v>
      </c>
      <c r="D27" s="1" t="n">
        <v>3</v>
      </c>
      <c r="E27" s="1" t="n">
        <v>3</v>
      </c>
      <c r="F27" s="1" t="n">
        <v>3</v>
      </c>
      <c r="G27" s="1" t="n">
        <v>5</v>
      </c>
      <c r="J27" s="1" t="n">
        <f aca="false">B27*CONFIG!E$4+C27*CONFIG!E$5+D27*CONFIG!E$6+E27*CONFIG!E$7+F27*CONFIG!E$8+G27*CONFIG!E$9+H27*CONFIG!E$10+I27*CONFIG!E$11</f>
        <v>7.9</v>
      </c>
      <c r="L27" s="1" t="n">
        <f aca="false">B27*CONFIG!E$4+C27*CONFIG!E$5+D27*CONFIG!E$6</f>
        <v>4.3</v>
      </c>
      <c r="M27" s="1" t="n">
        <f aca="false">E27*CONFIG!E$7+F27*CONFIG!E$8+G27*CONFIG!E$9</f>
        <v>3.6</v>
      </c>
    </row>
    <row r="28" customFormat="false" ht="14.25" hidden="false" customHeight="false" outlineLevel="0" collapsed="false">
      <c r="A28" s="3" t="str">
        <f aca="false">CONFIG!A27</f>
        <v>PIRATS</v>
      </c>
      <c r="B28" s="1" t="n">
        <v>5</v>
      </c>
      <c r="C28" s="1" t="n">
        <v>6</v>
      </c>
      <c r="D28" s="1" t="n">
        <v>5</v>
      </c>
      <c r="E28" s="1" t="n">
        <v>0</v>
      </c>
      <c r="F28" s="1" t="n">
        <v>0</v>
      </c>
      <c r="G28" s="1" t="n">
        <v>0</v>
      </c>
      <c r="J28" s="1" t="n">
        <f aca="false">B28*CONFIG!E$4+C28*CONFIG!E$5+D28*CONFIG!E$6+E28*CONFIG!E$7+F28*CONFIG!E$8+G28*CONFIG!E$9+H28*CONFIG!E$10+I28*CONFIG!E$11</f>
        <v>5.3</v>
      </c>
      <c r="L28" s="1" t="n">
        <f aca="false">B28*CONFIG!E$4+C28*CONFIG!E$5+D28*CONFIG!E$6</f>
        <v>5.3</v>
      </c>
      <c r="M28" s="1" t="n">
        <f aca="false">E28*CONFIG!E$7+F28*CONFIG!E$8+G28*CONFIG!E$9</f>
        <v>0</v>
      </c>
    </row>
    <row r="29" customFormat="false" ht="14.25" hidden="false" customHeight="false" outlineLevel="0" collapsed="false">
      <c r="A29" s="3" t="str">
        <f aca="false">CONFIG!A28</f>
        <v>CARALLOTS</v>
      </c>
      <c r="B29" s="1" t="n">
        <v>5</v>
      </c>
      <c r="C29" s="1" t="n">
        <v>4</v>
      </c>
      <c r="D29" s="1" t="n">
        <v>6</v>
      </c>
      <c r="E29" s="1" t="n">
        <v>5</v>
      </c>
      <c r="F29" s="1" t="n">
        <v>5</v>
      </c>
      <c r="G29" s="1" t="n">
        <v>5</v>
      </c>
      <c r="J29" s="1" t="n">
        <f aca="false">B29*CONFIG!E$4+C29*CONFIG!E$5+D29*CONFIG!E$6+E29*CONFIG!E$7+F29*CONFIG!E$8+G29*CONFIG!E$9+H29*CONFIG!E$10+I29*CONFIG!E$11</f>
        <v>9.9</v>
      </c>
      <c r="L29" s="1" t="n">
        <f aca="false">B29*CONFIG!E$4+C29*CONFIG!E$5+D29*CONFIG!E$6</f>
        <v>4.9</v>
      </c>
      <c r="M29" s="1" t="n">
        <f aca="false">E29*CONFIG!E$7+F29*CONFIG!E$8+G29*CONFIG!E$9</f>
        <v>5</v>
      </c>
    </row>
    <row r="30" customFormat="false" ht="14.25" hidden="false" customHeight="false" outlineLevel="0" collapsed="false">
      <c r="A30" s="3" t="str">
        <f aca="false">CONFIG!A29</f>
        <v>INCOMBUSTIBLES</v>
      </c>
      <c r="B30" s="1" t="n">
        <v>8</v>
      </c>
      <c r="C30" s="1" t="n">
        <v>9</v>
      </c>
      <c r="D30" s="1" t="n">
        <v>7</v>
      </c>
      <c r="E30" s="1" t="n">
        <v>8</v>
      </c>
      <c r="F30" s="1" t="n">
        <v>9</v>
      </c>
      <c r="G30" s="1" t="n">
        <v>8</v>
      </c>
      <c r="J30" s="1" t="n">
        <f aca="false">B30*CONFIG!E$4+C30*CONFIG!E$5+D30*CONFIG!E$6+E30*CONFIG!E$7+F30*CONFIG!E$8+G30*CONFIG!E$9+H30*CONFIG!E$10+I30*CONFIG!E$11</f>
        <v>16.4</v>
      </c>
      <c r="L30" s="1" t="n">
        <f aca="false">B30*CONFIG!E$4+C30*CONFIG!E$5+D30*CONFIG!E$6</f>
        <v>8.1</v>
      </c>
      <c r="M30" s="1" t="n">
        <f aca="false">E30*CONFIG!E$7+F30*CONFIG!E$8+G30*CONFIG!E$9</f>
        <v>8.3</v>
      </c>
    </row>
    <row r="31" customFormat="false" ht="14.25" hidden="false" customHeight="false" outlineLevel="0" collapsed="false">
      <c r="A31" s="3" t="str">
        <f aca="false">CONFIG!A30</f>
        <v>G-80</v>
      </c>
      <c r="B31" s="1" t="n">
        <v>6</v>
      </c>
      <c r="C31" s="1" t="n">
        <v>8</v>
      </c>
      <c r="D31" s="1" t="n">
        <v>9</v>
      </c>
      <c r="E31" s="1" t="n">
        <v>7</v>
      </c>
      <c r="F31" s="1" t="n">
        <v>6</v>
      </c>
      <c r="G31" s="1" t="n">
        <v>8</v>
      </c>
      <c r="J31" s="1" t="n">
        <f aca="false">B31*CONFIG!E$4+C31*CONFIG!E$5+D31*CONFIG!E$6+E31*CONFIG!E$7+F31*CONFIG!E$8+G31*CONFIG!E$9+H31*CONFIG!E$10+I31*CONFIG!E$11</f>
        <v>14.2</v>
      </c>
      <c r="L31" s="1" t="n">
        <f aca="false">B31*CONFIG!E$4+C31*CONFIG!E$5+D31*CONFIG!E$6</f>
        <v>7.2</v>
      </c>
      <c r="M31" s="1" t="n">
        <f aca="false">E31*CONFIG!E$7+F31*CONFIG!E$8+G31*CONFIG!E$9</f>
        <v>7</v>
      </c>
    </row>
    <row r="32" customFormat="false" ht="14.25" hidden="false" customHeight="false" outlineLevel="0" collapsed="false">
      <c r="A32" s="3" t="str">
        <f aca="false">CONFIG!A31</f>
        <v>TERREMOTOS</v>
      </c>
      <c r="B32" s="1" t="n">
        <v>5</v>
      </c>
      <c r="C32" s="1" t="n">
        <v>6</v>
      </c>
      <c r="D32" s="1" t="n">
        <v>5</v>
      </c>
      <c r="E32" s="1" t="n">
        <v>5</v>
      </c>
      <c r="F32" s="1" t="n">
        <v>6</v>
      </c>
      <c r="G32" s="1" t="n">
        <v>5</v>
      </c>
      <c r="J32" s="1" t="n">
        <f aca="false">B32*CONFIG!E$4+C32*CONFIG!E$5+D32*CONFIG!E$6+E32*CONFIG!E$7+F32*CONFIG!E$8+G32*CONFIG!E$9+H32*CONFIG!E$10+I32*CONFIG!E$11</f>
        <v>10.6</v>
      </c>
      <c r="L32" s="1" t="n">
        <f aca="false">B32*CONFIG!E$4+C32*CONFIG!E$5+D32*CONFIG!E$6</f>
        <v>5.3</v>
      </c>
      <c r="M32" s="1" t="n">
        <f aca="false">E32*CONFIG!E$7+F32*CONFIG!E$8+G32*CONFIG!E$9</f>
        <v>5.3</v>
      </c>
    </row>
    <row r="33" customFormat="false" ht="14.25" hidden="false" customHeight="false" outlineLevel="0" collapsed="false">
      <c r="A33" s="3" t="str">
        <f aca="false">CONFIG!A32</f>
        <v>LES IL·LEGALS</v>
      </c>
      <c r="B33" s="1" t="n">
        <v>8</v>
      </c>
      <c r="C33" s="1" t="n">
        <v>8</v>
      </c>
      <c r="D33" s="1" t="n">
        <v>8</v>
      </c>
      <c r="E33" s="1" t="n">
        <v>8</v>
      </c>
      <c r="F33" s="1" t="n">
        <v>8</v>
      </c>
      <c r="G33" s="1" t="n">
        <v>7</v>
      </c>
      <c r="J33" s="1" t="n">
        <f aca="false">B33*CONFIG!E$4+C33*CONFIG!E$5+D33*CONFIG!E$6+E33*CONFIG!E$7+F33*CONFIG!E$8+G33*CONFIG!E$9+H33*CONFIG!E$10+I33*CONFIG!E$11</f>
        <v>15.7</v>
      </c>
      <c r="L33" s="1" t="n">
        <f aca="false">B33*CONFIG!E$4+C33*CONFIG!E$5+D33*CONFIG!E$6</f>
        <v>8</v>
      </c>
      <c r="M33" s="1" t="n">
        <f aca="false">E33*CONFIG!E$7+F33*CONFIG!E$8+G33*CONFIG!E$9</f>
        <v>7.7</v>
      </c>
    </row>
    <row r="34" customFormat="false" ht="14.25" hidden="false" customHeight="false" outlineLevel="0" collapsed="false">
      <c r="A34" s="3" t="str">
        <f aca="false">CONFIG!A33</f>
        <v>LES DEL 98</v>
      </c>
      <c r="B34" s="1" t="n">
        <v>5</v>
      </c>
      <c r="C34" s="1" t="n">
        <v>5</v>
      </c>
      <c r="D34" s="1" t="n">
        <v>6</v>
      </c>
      <c r="E34" s="1" t="n">
        <v>5</v>
      </c>
      <c r="F34" s="1" t="n">
        <v>6</v>
      </c>
      <c r="G34" s="1" t="n">
        <v>7</v>
      </c>
      <c r="J34" s="1" t="n">
        <f aca="false">B34*CONFIG!E$4+C34*CONFIG!E$5+D34*CONFIG!E$6+E34*CONFIG!E$7+F34*CONFIG!E$8+G34*CONFIG!E$9+H34*CONFIG!E$10+I34*CONFIG!E$11</f>
        <v>11.1</v>
      </c>
      <c r="L34" s="1" t="n">
        <f aca="false">B34*CONFIG!E$4+C34*CONFIG!E$5+D34*CONFIG!E$6</f>
        <v>5.2</v>
      </c>
      <c r="M34" s="1" t="n">
        <f aca="false">E34*CONFIG!E$7+F34*CONFIG!E$8+G34*CONFIG!E$9</f>
        <v>5.9</v>
      </c>
    </row>
    <row r="35" customFormat="false" ht="14.25" hidden="false" customHeight="false" outlineLevel="0" collapsed="false">
      <c r="A35" s="3" t="str">
        <f aca="false">CONFIG!A34</f>
        <v>LES FOLLONERES</v>
      </c>
      <c r="B35" s="1" t="n">
        <v>8</v>
      </c>
      <c r="C35" s="1" t="n">
        <v>9</v>
      </c>
      <c r="D35" s="1" t="n">
        <v>9</v>
      </c>
      <c r="E35" s="1" t="n">
        <v>8</v>
      </c>
      <c r="F35" s="1" t="n">
        <v>8</v>
      </c>
      <c r="G35" s="1" t="n">
        <v>9</v>
      </c>
      <c r="J35" s="1" t="n">
        <f aca="false">B35*CONFIG!E$4+C35*CONFIG!E$5+D35*CONFIG!E$6+E35*CONFIG!E$7+F35*CONFIG!E$8+G35*CONFIG!E$9+H35*CONFIG!E$10+I35*CONFIG!E$11</f>
        <v>16.8</v>
      </c>
      <c r="L35" s="1" t="n">
        <f aca="false">B35*CONFIG!E$4+C35*CONFIG!E$5+D35*CONFIG!E$6</f>
        <v>8.5</v>
      </c>
      <c r="M35" s="1" t="n">
        <f aca="false">E35*CONFIG!E$7+F35*CONFIG!E$8+G35*CONFIG!E$9</f>
        <v>8.3</v>
      </c>
    </row>
    <row r="36" customFormat="false" ht="14.25" hidden="false" customHeight="false" outlineLevel="0" collapsed="false">
      <c r="A36" s="3" t="str">
        <f aca="false">CONFIG!A35</f>
        <v>LES CAP-I-CUA</v>
      </c>
      <c r="B36" s="1" t="n">
        <v>6</v>
      </c>
      <c r="C36" s="1" t="n">
        <v>6</v>
      </c>
      <c r="D36" s="1" t="n">
        <v>5</v>
      </c>
      <c r="E36" s="1" t="n">
        <v>6</v>
      </c>
      <c r="F36" s="1" t="n">
        <v>5</v>
      </c>
      <c r="G36" s="1" t="n">
        <v>6</v>
      </c>
      <c r="J36" s="1" t="n">
        <f aca="false">B36*CONFIG!E$4+C36*CONFIG!E$5+D36*CONFIG!E$6+E36*CONFIG!E$7+F36*CONFIG!E$8+G36*CONFIG!E$9+H36*CONFIG!E$10+I36*CONFIG!E$11</f>
        <v>11.5</v>
      </c>
      <c r="L36" s="1" t="n">
        <f aca="false">B36*CONFIG!E$4+C36*CONFIG!E$5+D36*CONFIG!E$6</f>
        <v>5.8</v>
      </c>
      <c r="M36" s="1" t="n">
        <f aca="false">E36*CONFIG!E$7+F36*CONFIG!E$8+G36*CONFIG!E$9</f>
        <v>5.7</v>
      </c>
    </row>
    <row r="37" customFormat="false" ht="14.25" hidden="false" customHeight="false" outlineLevel="0" collapsed="false">
      <c r="A37" s="3" t="str">
        <f aca="false">CONFIG!A36</f>
        <v>ELS PASSATS DE VOLTES</v>
      </c>
      <c r="B37" s="1" t="n">
        <v>4</v>
      </c>
      <c r="C37" s="1" t="n">
        <v>6</v>
      </c>
      <c r="D37" s="1" t="n">
        <v>6</v>
      </c>
      <c r="E37" s="1" t="n">
        <v>6</v>
      </c>
      <c r="F37" s="1" t="n">
        <v>4</v>
      </c>
      <c r="G37" s="1" t="n">
        <v>6</v>
      </c>
      <c r="J37" s="1" t="n">
        <f aca="false">B37*CONFIG!E$4+C37*CONFIG!E$5+D37*CONFIG!E$6+E37*CONFIG!E$7+F37*CONFIG!E$8+G37*CONFIG!E$9+H37*CONFIG!E$10+I37*CONFIG!E$11</f>
        <v>10.4</v>
      </c>
      <c r="L37" s="1" t="n">
        <f aca="false">B37*CONFIG!E$4+C37*CONFIG!E$5+D37*CONFIG!E$6</f>
        <v>5</v>
      </c>
      <c r="M37" s="1" t="n">
        <f aca="false">E37*CONFIG!E$7+F37*CONFIG!E$8+G37*CONFIG!E$9</f>
        <v>5.4</v>
      </c>
    </row>
    <row r="38" customFormat="false" ht="14.25" hidden="false" customHeight="false" outlineLevel="0" collapsed="false">
      <c r="A38" s="3" t="str">
        <f aca="false">CONFIG!A37</f>
        <v>ELS ESBOJARRATS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J38" s="1" t="n">
        <f aca="false">B38*CONFIG!E$4+C38*CONFIG!E$5+D38*CONFIG!E$6+E38*CONFIG!E$7+F38*CONFIG!E$8+G38*CONFIG!E$9+H38*CONFIG!E$10+I38*CONFIG!E$11</f>
        <v>0</v>
      </c>
      <c r="L38" s="1" t="n">
        <f aca="false">B38*CONFIG!E$4+C38*CONFIG!E$5+D38*CONFIG!E$6</f>
        <v>0</v>
      </c>
      <c r="M38" s="1" t="n">
        <f aca="false">E38*CONFIG!E$7+F38*CONFIG!E$8+G38*CONFIG!E$9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  <c r="L39" s="1" t="n">
        <f aca="false">B39*CONFIG!E$4+C39*CONFIG!E$5+D39*CONFIG!E$6</f>
        <v>0</v>
      </c>
      <c r="M39" s="1" t="n">
        <f aca="false">E39*CONFIG!E$7+F39*CONFIG!E$8+G39*CONFIG!E$9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  <c r="L40" s="1" t="n">
        <f aca="false">B40*CONFIG!E$4+C40*CONFIG!E$5+D40*CONFIG!E$6</f>
        <v>0</v>
      </c>
      <c r="M40" s="1" t="n">
        <f aca="false">E40*CONFIG!E$7+F40*CONFIG!E$8+G40*CONFIG!E$9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  <c r="L41" s="1" t="n">
        <f aca="false">B41*CONFIG!E$4+C41*CONFIG!E$5+D41*CONFIG!E$6</f>
        <v>0</v>
      </c>
      <c r="M41" s="1" t="n">
        <f aca="false">E41*CONFIG!E$7+F41*CONFIG!E$8+G41*CONFIG!E$9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  <c r="L42" s="1" t="n">
        <f aca="false">B42*CONFIG!E$4+C42*CONFIG!E$5+D42*CONFIG!E$6</f>
        <v>0</v>
      </c>
      <c r="M42" s="1" t="n">
        <f aca="false">E42*CONFIG!E$7+F42*CONFIG!E$8+G42*CONFIG!E$9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  <c r="L43" s="1" t="n">
        <f aca="false">B43*CONFIG!E$4+C43*CONFIG!E$5+D43*CONFIG!E$6</f>
        <v>0</v>
      </c>
      <c r="M43" s="1" t="n">
        <f aca="false">E43*CONFIG!E$7+F43*CONFIG!E$8+G43*CONFIG!E$9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  <c r="L44" s="1" t="n">
        <f aca="false">B44*CONFIG!E$4+C44*CONFIG!E$5+D44*CONFIG!E$6</f>
        <v>0</v>
      </c>
      <c r="M44" s="1" t="n">
        <f aca="false">E44*CONFIG!E$7+F44*CONFIG!E$8+G44*CONFIG!E$9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  <c r="L45" s="1" t="n">
        <f aca="false">B45*CONFIG!E$4+C45*CONFIG!E$5+D45*CONFIG!E$6</f>
        <v>0</v>
      </c>
      <c r="M45" s="1" t="n">
        <f aca="false">E45*CONFIG!E$7+F45*CONFIG!E$8+G45*CONFIG!E$9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  <c r="L46" s="1" t="n">
        <f aca="false">B46*CONFIG!E$4+C46*CONFIG!E$5+D46*CONFIG!E$6</f>
        <v>0</v>
      </c>
      <c r="M46" s="1" t="n">
        <f aca="false">E46*CONFIG!E$7+F46*CONFIG!E$8+G46*CONFIG!E$9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  <c r="L47" s="1" t="n">
        <f aca="false">B47*CONFIG!E$4+C47*CONFIG!E$5+D47*CONFIG!E$6</f>
        <v>0</v>
      </c>
      <c r="M47" s="1" t="n">
        <f aca="false">E47*CONFIG!E$7+F47*CONFIG!E$8+G47*CONFIG!E$9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  <c r="L48" s="1" t="n">
        <f aca="false">B48*CONFIG!E$4+C48*CONFIG!E$5+D48*CONFIG!E$6</f>
        <v>0</v>
      </c>
      <c r="M48" s="1" t="n">
        <f aca="false">E48*CONFIG!E$7+F48*CONFIG!E$8+G48*CONFIG!E$9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  <c r="L49" s="1" t="n">
        <f aca="false">B49*CONFIG!E$4+C49*CONFIG!E$5+D49*CONFIG!E$6</f>
        <v>0</v>
      </c>
      <c r="M49" s="1" t="n">
        <f aca="false">E49*CONFIG!E$7+F49*CONFIG!E$8+G49*CONFIG!E$9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  <c r="L50" s="1" t="n">
        <f aca="false">B50*CONFIG!E$4+C50*CONFIG!E$5+D50*CONFIG!E$6</f>
        <v>0</v>
      </c>
      <c r="M50" s="1" t="n">
        <f aca="false">E50*CONFIG!E$7+F50*CONFIG!E$8+G50*CONFIG!E$9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  <c r="L51" s="1" t="n">
        <f aca="false">B51*CONFIG!E$4+C51*CONFIG!E$5+D51*CONFIG!E$6</f>
        <v>0</v>
      </c>
      <c r="M51" s="1" t="n">
        <f aca="false">E51*CONFIG!E$7+F51*CONFIG!E$8+G51*CONFIG!E$9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  <c r="L52" s="1" t="n">
        <f aca="false">B52*CONFIG!E$4+C52*CONFIG!E$5+D52*CONFIG!E$6</f>
        <v>0</v>
      </c>
      <c r="M52" s="1" t="n">
        <f aca="false">E52*CONFIG!E$7+F52*CONFIG!E$8+G52*CONFIG!E$9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  <c r="L53" s="1" t="n">
        <f aca="false">B53*CONFIG!E$4+C53*CONFIG!E$5+D53*CONFIG!E$6</f>
        <v>0</v>
      </c>
      <c r="M53" s="1" t="n">
        <f aca="false">E53*CONFIG!E$7+F53*CONFIG!E$8+G53*CONFIG!E$9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  <c r="L54" s="1" t="n">
        <f aca="false">B54*CONFIG!E$4+C54*CONFIG!E$5+D54*CONFIG!E$6</f>
        <v>0</v>
      </c>
      <c r="M54" s="1" t="n">
        <f aca="false">E54*CONFIG!E$7+F54*CONFIG!E$8+G54*CONFIG!E$9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  <c r="L55" s="1" t="n">
        <f aca="false">B55*CONFIG!E$4+C55*CONFIG!E$5+D55*CONFIG!E$6</f>
        <v>0</v>
      </c>
      <c r="M55" s="1" t="n">
        <f aca="false">E55*CONFIG!E$7+F55*CONFIG!E$8+G55*CONFIG!E$9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  <c r="L56" s="1" t="n">
        <f aca="false">B56*CONFIG!E$4+C56*CONFIG!E$5+D56*CONFIG!E$6</f>
        <v>0</v>
      </c>
      <c r="M56" s="1" t="n">
        <f aca="false">E56*CONFIG!E$7+F56*CONFIG!E$8+G56*CONFIG!E$9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  <c r="L57" s="1" t="n">
        <f aca="false">B57*CONFIG!E$4+C57*CONFIG!E$5+D57*CONFIG!E$6</f>
        <v>0</v>
      </c>
      <c r="M57" s="1" t="n">
        <f aca="false">E57*CONFIG!E$7+F57*CONFIG!E$8+G57*CONFIG!E$9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  <c r="L58" s="1" t="n">
        <f aca="false">B58*CONFIG!E$4+C58*CONFIG!E$5+D58*CONFIG!E$6</f>
        <v>0</v>
      </c>
      <c r="M58" s="1" t="n">
        <f aca="false">E58*CONFIG!E$7+F58*CONFIG!E$8+G58*CONFIG!E$9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  <c r="L59" s="1" t="n">
        <f aca="false">B59*CONFIG!E$4+C59*CONFIG!E$5+D59*CONFIG!E$6</f>
        <v>0</v>
      </c>
      <c r="M59" s="1" t="n">
        <f aca="false">E59*CONFIG!E$7+F59*CONFIG!E$8+G59*CONFIG!E$9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  <c r="L60" s="1" t="n">
        <f aca="false">B60*CONFIG!E$4+C60*CONFIG!E$5+D60*CONFIG!E$6</f>
        <v>0</v>
      </c>
      <c r="M60" s="1" t="n">
        <f aca="false">E60*CONFIG!E$7+F60*CONFIG!E$8+G60*CONFIG!E$9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  <c r="L61" s="1" t="n">
        <f aca="false">B61*CONFIG!E$4+C61*CONFIG!E$5+D61*CONFIG!E$6</f>
        <v>0</v>
      </c>
      <c r="M61" s="1" t="n">
        <f aca="false">E61*CONFIG!E$7+F61*CONFIG!E$8+G61*CONFIG!E$9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8" activeCellId="0" sqref="H38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27.45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Confecció</v>
      </c>
      <c r="C1" s="7" t="str">
        <f aca="false">CONFIG!D5</f>
        <v>Originalitat</v>
      </c>
      <c r="D1" s="7" t="str">
        <f aca="false">CONFIG!D6</f>
        <v>Complements</v>
      </c>
      <c r="E1" s="7" t="str">
        <f aca="false">CONFIG!D7</f>
        <v>Interpretació</v>
      </c>
      <c r="F1" s="7" t="str">
        <f aca="false">CONFIG!D8</f>
        <v>Coreografia</v>
      </c>
      <c r="G1" s="7" t="str">
        <f aca="false">CONFIG!D9</f>
        <v>Muntatge musical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 t="s">
        <v>78</v>
      </c>
      <c r="M1" s="7" t="s">
        <v>79</v>
      </c>
    </row>
    <row r="2" customFormat="false" ht="14.25" hidden="false" customHeight="false" outlineLevel="0" collapsed="false">
      <c r="A2" s="3" t="str">
        <f aca="false">CONFIG!A1</f>
        <v>QUIN GUIRIGALL</v>
      </c>
      <c r="B2" s="1" t="n">
        <v>5</v>
      </c>
      <c r="C2" s="1" t="n">
        <v>4</v>
      </c>
      <c r="D2" s="1" t="n">
        <v>4</v>
      </c>
      <c r="E2" s="1" t="n">
        <v>5</v>
      </c>
      <c r="F2" s="1" t="n">
        <v>4</v>
      </c>
      <c r="G2" s="1" t="n">
        <v>4</v>
      </c>
      <c r="J2" s="1" t="n">
        <f aca="false">B2*CONFIG!E$4+C2*CONFIG!E$5+D2*CONFIG!E$6+E2*CONFIG!E$7+F2*CONFIG!E$8+G2*CONFIG!E$9+H2*CONFIG!E$10+I2*CONFIG!E$11</f>
        <v>8.9</v>
      </c>
      <c r="L2" s="1" t="n">
        <f aca="false">B2*CONFIG!E$4+C2*CONFIG!E$5+D2*CONFIG!E$6</f>
        <v>4.5</v>
      </c>
      <c r="M2" s="1" t="n">
        <f aca="false">E2*CONFIG!E$7+F2*CONFIG!E$8+G2*CONFIG!E$9</f>
        <v>4.4</v>
      </c>
    </row>
    <row r="3" customFormat="false" ht="14.25" hidden="false" customHeight="false" outlineLevel="0" collapsed="false">
      <c r="A3" s="3" t="str">
        <f aca="false">CONFIG!A2</f>
        <v>XULIVERT</v>
      </c>
      <c r="B3" s="1" t="n">
        <v>9</v>
      </c>
      <c r="C3" s="1" t="n">
        <v>10</v>
      </c>
      <c r="D3" s="1" t="n">
        <v>8</v>
      </c>
      <c r="E3" s="1" t="n">
        <v>8</v>
      </c>
      <c r="F3" s="1" t="n">
        <v>7</v>
      </c>
      <c r="G3" s="1" t="n">
        <v>8</v>
      </c>
      <c r="J3" s="1" t="n">
        <f aca="false">B3*CONFIG!E$4+C3*CONFIG!E$5+D3*CONFIG!E$6+E3*CONFIG!E$7+F3*CONFIG!E$8+G3*CONFIG!E$9+H3*CONFIG!E$10+I3*CONFIG!E$11</f>
        <v>16.8</v>
      </c>
      <c r="L3" s="1" t="n">
        <f aca="false">B3*CONFIG!E$4+C3*CONFIG!E$5+D3*CONFIG!E$6</f>
        <v>9.1</v>
      </c>
      <c r="M3" s="1" t="n">
        <f aca="false">E3*CONFIG!E$7+F3*CONFIG!E$8+G3*CONFIG!E$9</f>
        <v>7.7</v>
      </c>
    </row>
    <row r="4" customFormat="false" ht="14.25" hidden="false" customHeight="false" outlineLevel="0" collapsed="false">
      <c r="A4" s="3" t="str">
        <f aca="false">CONFIG!A3</f>
        <v>TXONDOS</v>
      </c>
      <c r="B4" s="1" t="n">
        <v>7</v>
      </c>
      <c r="C4" s="1" t="n">
        <v>9</v>
      </c>
      <c r="D4" s="1" t="n">
        <v>7</v>
      </c>
      <c r="E4" s="1" t="n">
        <v>10</v>
      </c>
      <c r="F4" s="1" t="n">
        <v>7</v>
      </c>
      <c r="G4" s="1" t="n">
        <v>8</v>
      </c>
      <c r="J4" s="1" t="n">
        <f aca="false">B4*CONFIG!E$4+C4*CONFIG!E$5+D4*CONFIG!E$6+E4*CONFIG!E$7+F4*CONFIG!E$8+G4*CONFIG!E$9+H4*CONFIG!E$10+I4*CONFIG!E$11</f>
        <v>16.1</v>
      </c>
      <c r="L4" s="1" t="n">
        <f aca="false">B4*CONFIG!E$4+C4*CONFIG!E$5+D4*CONFIG!E$6</f>
        <v>7.6</v>
      </c>
      <c r="M4" s="1" t="n">
        <f aca="false">E4*CONFIG!E$7+F4*CONFIG!E$8+G4*CONFIG!E$9</f>
        <v>8.5</v>
      </c>
    </row>
    <row r="5" customFormat="false" ht="14.25" hidden="false" customHeight="false" outlineLevel="0" collapsed="false">
      <c r="A5" s="3" t="str">
        <f aca="false">CONFIG!A4</f>
        <v>LES TUC-TUC</v>
      </c>
      <c r="B5" s="1" t="n">
        <v>4</v>
      </c>
      <c r="C5" s="1" t="n">
        <v>4</v>
      </c>
      <c r="D5" s="1" t="n">
        <v>5</v>
      </c>
      <c r="E5" s="1" t="n">
        <v>5</v>
      </c>
      <c r="F5" s="1" t="n">
        <v>5</v>
      </c>
      <c r="G5" s="1" t="n">
        <v>6</v>
      </c>
      <c r="J5" s="1" t="n">
        <f aca="false">B5*CONFIG!E$4+C5*CONFIG!E$5+D5*CONFIG!E$6+E5*CONFIG!E$7+F5*CONFIG!E$8+G5*CONFIG!E$9+H5*CONFIG!E$10+I5*CONFIG!E$11</f>
        <v>9.5</v>
      </c>
      <c r="L5" s="1" t="n">
        <f aca="false">B5*CONFIG!E$4+C5*CONFIG!E$5+D5*CONFIG!E$6</f>
        <v>4.2</v>
      </c>
      <c r="M5" s="1" t="n">
        <f aca="false">E5*CONFIG!E$7+F5*CONFIG!E$8+G5*CONFIG!E$9</f>
        <v>5.3</v>
      </c>
    </row>
    <row r="6" customFormat="false" ht="14.25" hidden="false" customHeight="false" outlineLevel="0" collapsed="false">
      <c r="A6" s="3" t="str">
        <f aca="false">CONFIG!A5</f>
        <v>COLLA KGUAY</v>
      </c>
      <c r="B6" s="1" t="n">
        <v>6</v>
      </c>
      <c r="C6" s="1" t="n">
        <v>6</v>
      </c>
      <c r="D6" s="1" t="n">
        <v>6</v>
      </c>
      <c r="E6" s="1" t="n">
        <v>7</v>
      </c>
      <c r="F6" s="1" t="n">
        <v>7</v>
      </c>
      <c r="G6" s="1" t="n">
        <v>6</v>
      </c>
      <c r="J6" s="1" t="n">
        <f aca="false">B6*CONFIG!E$4+C6*CONFIG!E$5+D6*CONFIG!E$6+E6*CONFIG!E$7+F6*CONFIG!E$8+G6*CONFIG!E$9+H6*CONFIG!E$10+I6*CONFIG!E$11</f>
        <v>12.7</v>
      </c>
      <c r="L6" s="1" t="n">
        <f aca="false">B6*CONFIG!E$4+C6*CONFIG!E$5+D6*CONFIG!E$6</f>
        <v>6</v>
      </c>
      <c r="M6" s="1" t="n">
        <f aca="false">E6*CONFIG!E$7+F6*CONFIG!E$8+G6*CONFIG!E$9</f>
        <v>6.7</v>
      </c>
    </row>
    <row r="7" customFormat="false" ht="14.25" hidden="false" customHeight="false" outlineLevel="0" collapsed="false">
      <c r="A7" s="3" t="str">
        <f aca="false">CONFIG!A6</f>
        <v>LES MIL-I-UNA</v>
      </c>
      <c r="B7" s="1" t="n">
        <v>9</v>
      </c>
      <c r="C7" s="1" t="n">
        <v>9</v>
      </c>
      <c r="D7" s="1" t="n">
        <v>10</v>
      </c>
      <c r="E7" s="1" t="n">
        <v>9</v>
      </c>
      <c r="F7" s="1" t="n">
        <v>9</v>
      </c>
      <c r="G7" s="1" t="n">
        <v>8</v>
      </c>
      <c r="J7" s="1" t="n">
        <f aca="false">B7*CONFIG!E$4+C7*CONFIG!E$5+D7*CONFIG!E$6+E7*CONFIG!E$7+F7*CONFIG!E$8+G7*CONFIG!E$9+H7*CONFIG!E$10+I7*CONFIG!E$11</f>
        <v>17.9</v>
      </c>
      <c r="L7" s="1" t="n">
        <f aca="false">B7*CONFIG!E$4+C7*CONFIG!E$5+D7*CONFIG!E$6</f>
        <v>9.2</v>
      </c>
      <c r="M7" s="1" t="n">
        <f aca="false">E7*CONFIG!E$7+F7*CONFIG!E$8+G7*CONFIG!E$9</f>
        <v>8.7</v>
      </c>
    </row>
    <row r="8" customFormat="false" ht="14.25" hidden="false" customHeight="false" outlineLevel="0" collapsed="false">
      <c r="A8" s="3" t="str">
        <f aca="false">CONFIG!A7</f>
        <v>LES PARDALES</v>
      </c>
      <c r="B8" s="1" t="n">
        <v>4</v>
      </c>
      <c r="C8" s="1" t="n">
        <v>4</v>
      </c>
      <c r="D8" s="1" t="n">
        <v>5</v>
      </c>
      <c r="E8" s="1" t="n">
        <v>6</v>
      </c>
      <c r="F8" s="1" t="n">
        <v>6</v>
      </c>
      <c r="G8" s="1" t="n">
        <v>5</v>
      </c>
      <c r="J8" s="1" t="n">
        <f aca="false">B8*CONFIG!E$4+C8*CONFIG!E$5+D8*CONFIG!E$6+E8*CONFIG!E$7+F8*CONFIG!E$8+G8*CONFIG!E$9+H8*CONFIG!E$10+I8*CONFIG!E$11</f>
        <v>9.9</v>
      </c>
      <c r="L8" s="1" t="n">
        <f aca="false">B8*CONFIG!E$4+C8*CONFIG!E$5+D8*CONFIG!E$6</f>
        <v>4.2</v>
      </c>
      <c r="M8" s="1" t="n">
        <f aca="false">E8*CONFIG!E$7+F8*CONFIG!E$8+G8*CONFIG!E$9</f>
        <v>5.7</v>
      </c>
    </row>
    <row r="9" customFormat="false" ht="14.25" hidden="false" customHeight="false" outlineLevel="0" collapsed="false">
      <c r="A9" s="3" t="str">
        <f aca="false">CONFIG!A8</f>
        <v>SOM SIMBERGUENCES</v>
      </c>
      <c r="B9" s="1" t="n">
        <v>7</v>
      </c>
      <c r="C9" s="1" t="n">
        <v>7</v>
      </c>
      <c r="D9" s="1" t="n">
        <v>8</v>
      </c>
      <c r="E9" s="1" t="n">
        <v>7</v>
      </c>
      <c r="F9" s="1" t="n">
        <v>7</v>
      </c>
      <c r="G9" s="1" t="n">
        <v>8</v>
      </c>
      <c r="J9" s="1" t="n">
        <f aca="false">B9*CONFIG!E$4+C9*CONFIG!E$5+D9*CONFIG!E$6+E9*CONFIG!E$7+F9*CONFIG!E$8+G9*CONFIG!E$9+H9*CONFIG!E$10+I9*CONFIG!E$11</f>
        <v>14.5</v>
      </c>
      <c r="L9" s="1" t="n">
        <f aca="false">B9*CONFIG!E$4+C9*CONFIG!E$5+D9*CONFIG!E$6</f>
        <v>7.2</v>
      </c>
      <c r="M9" s="1" t="n">
        <f aca="false">E9*CONFIG!E$7+F9*CONFIG!E$8+G9*CONFIG!E$9</f>
        <v>7.3</v>
      </c>
    </row>
    <row r="10" customFormat="false" ht="14.25" hidden="false" customHeight="false" outlineLevel="0" collapsed="false">
      <c r="A10" s="3" t="str">
        <f aca="false">CONFIG!A9</f>
        <v>XATOS</v>
      </c>
      <c r="B10" s="1" t="n">
        <v>4</v>
      </c>
      <c r="C10" s="1" t="n">
        <v>5</v>
      </c>
      <c r="D10" s="1" t="n">
        <v>5</v>
      </c>
      <c r="E10" s="1" t="n">
        <v>4</v>
      </c>
      <c r="F10" s="1" t="n">
        <v>4</v>
      </c>
      <c r="G10" s="1" t="n">
        <v>5</v>
      </c>
      <c r="J10" s="1" t="n">
        <f aca="false">B10*CONFIG!E$4+C10*CONFIG!E$5+D10*CONFIG!E$6+E10*CONFIG!E$7+F10*CONFIG!E$8+G10*CONFIG!E$9+H10*CONFIG!E$10+I10*CONFIG!E$11</f>
        <v>8.8</v>
      </c>
      <c r="L10" s="1" t="n">
        <f aca="false">B10*CONFIG!E$4+C10*CONFIG!E$5+D10*CONFIG!E$6</f>
        <v>4.5</v>
      </c>
      <c r="M10" s="1" t="n">
        <f aca="false">E10*CONFIG!E$7+F10*CONFIG!E$8+G10*CONFIG!E$9</f>
        <v>4.3</v>
      </c>
    </row>
    <row r="11" customFormat="false" ht="14.25" hidden="false" customHeight="false" outlineLevel="0" collapsed="false">
      <c r="A11" s="3" t="str">
        <f aca="false">CONFIG!A10</f>
        <v>FURES</v>
      </c>
      <c r="B11" s="1" t="n">
        <v>7</v>
      </c>
      <c r="C11" s="1" t="n">
        <v>6</v>
      </c>
      <c r="D11" s="1" t="n">
        <v>7</v>
      </c>
      <c r="E11" s="1" t="n">
        <v>7</v>
      </c>
      <c r="F11" s="1" t="n">
        <v>8</v>
      </c>
      <c r="G11" s="1" t="n">
        <v>8</v>
      </c>
      <c r="J11" s="1" t="n">
        <f aca="false">B11*CONFIG!E$4+C11*CONFIG!E$5+D11*CONFIG!E$6+E11*CONFIG!E$7+F11*CONFIG!E$8+G11*CONFIG!E$9+H11*CONFIG!E$10+I11*CONFIG!E$11</f>
        <v>14.3</v>
      </c>
      <c r="L11" s="1" t="n">
        <f aca="false">B11*CONFIG!E$4+C11*CONFIG!E$5+D11*CONFIG!E$6</f>
        <v>6.7</v>
      </c>
      <c r="M11" s="1" t="n">
        <f aca="false">E11*CONFIG!E$7+F11*CONFIG!E$8+G11*CONFIG!E$9</f>
        <v>7.6</v>
      </c>
    </row>
    <row r="12" customFormat="false" ht="14.25" hidden="false" customHeight="false" outlineLevel="0" collapsed="false">
      <c r="A12" s="3" t="str">
        <f aca="false">CONFIG!A11</f>
        <v>AMICS GEGANTS DE PALAMOS</v>
      </c>
      <c r="B12" s="1" t="n">
        <v>2</v>
      </c>
      <c r="C12" s="1" t="n">
        <v>5</v>
      </c>
      <c r="D12" s="1" t="n">
        <v>4</v>
      </c>
      <c r="E12" s="1" t="n">
        <v>4</v>
      </c>
      <c r="F12" s="1" t="n">
        <v>4</v>
      </c>
      <c r="G12" s="1" t="n">
        <v>5</v>
      </c>
      <c r="J12" s="1" t="n">
        <f aca="false">B12*CONFIG!E$4+C12*CONFIG!E$5+D12*CONFIG!E$6+E12*CONFIG!E$7+F12*CONFIG!E$8+G12*CONFIG!E$9+H12*CONFIG!E$10+I12*CONFIG!E$11</f>
        <v>7.6</v>
      </c>
      <c r="L12" s="1" t="n">
        <f aca="false">B12*CONFIG!E$4+C12*CONFIG!E$5+D12*CONFIG!E$6</f>
        <v>3.3</v>
      </c>
      <c r="M12" s="1" t="n">
        <f aca="false">E12*CONFIG!E$7+F12*CONFIG!E$8+G12*CONFIG!E$9</f>
        <v>4.3</v>
      </c>
    </row>
    <row r="13" customFormat="false" ht="14.25" hidden="false" customHeight="false" outlineLevel="0" collapsed="false">
      <c r="A13" s="3" t="str">
        <f aca="false">CONFIG!A12</f>
        <v>NIMFES</v>
      </c>
      <c r="B13" s="1" t="n">
        <v>9</v>
      </c>
      <c r="C13" s="1" t="n">
        <v>10</v>
      </c>
      <c r="D13" s="1" t="n">
        <v>9</v>
      </c>
      <c r="E13" s="1" t="n">
        <v>10</v>
      </c>
      <c r="F13" s="1" t="n">
        <v>10</v>
      </c>
      <c r="G13" s="1" t="n">
        <v>9</v>
      </c>
      <c r="J13" s="1" t="n">
        <f aca="false">B13*CONFIG!E$4+C13*CONFIG!E$5+D13*CONFIG!E$6+E13*CONFIG!E$7+F13*CONFIG!E$8+G13*CONFIG!E$9+H13*CONFIG!E$10+I13*CONFIG!E$11</f>
        <v>19</v>
      </c>
      <c r="L13" s="1" t="n">
        <f aca="false">B13*CONFIG!E$4+C13*CONFIG!E$5+D13*CONFIG!E$6</f>
        <v>9.3</v>
      </c>
      <c r="M13" s="1" t="n">
        <f aca="false">E13*CONFIG!E$7+F13*CONFIG!E$8+G13*CONFIG!E$9</f>
        <v>9.7</v>
      </c>
    </row>
    <row r="14" customFormat="false" ht="14.25" hidden="false" customHeight="false" outlineLevel="0" collapsed="false">
      <c r="A14" s="3" t="str">
        <f aca="false">CONFIG!A13</f>
        <v>LA LIADA</v>
      </c>
      <c r="B14" s="1" t="n">
        <v>5</v>
      </c>
      <c r="C14" s="1" t="n">
        <v>6</v>
      </c>
      <c r="D14" s="1" t="n">
        <v>6</v>
      </c>
      <c r="E14" s="1" t="n">
        <v>6</v>
      </c>
      <c r="F14" s="1" t="n">
        <v>6</v>
      </c>
      <c r="G14" s="1" t="n">
        <v>6</v>
      </c>
      <c r="J14" s="1" t="n">
        <f aca="false">B14*CONFIG!E$4+C14*CONFIG!E$5+D14*CONFIG!E$6+E14*CONFIG!E$7+F14*CONFIG!E$8+G14*CONFIG!E$9+H14*CONFIG!E$10+I14*CONFIG!E$11</f>
        <v>11.5</v>
      </c>
      <c r="L14" s="1" t="n">
        <f aca="false">B14*CONFIG!E$4+C14*CONFIG!E$5+D14*CONFIG!E$6</f>
        <v>5.5</v>
      </c>
      <c r="M14" s="1" t="n">
        <f aca="false">E14*CONFIG!E$7+F14*CONFIG!E$8+G14*CONFIG!E$9</f>
        <v>6</v>
      </c>
    </row>
    <row r="15" customFormat="false" ht="14.25" hidden="false" customHeight="false" outlineLevel="0" collapsed="false">
      <c r="A15" s="3" t="str">
        <f aca="false">CONFIG!A14</f>
        <v>LES ROSEMARYS</v>
      </c>
      <c r="B15" s="1" t="n">
        <v>5</v>
      </c>
      <c r="C15" s="1" t="n">
        <v>4</v>
      </c>
      <c r="D15" s="1" t="n">
        <v>5</v>
      </c>
      <c r="E15" s="1" t="n">
        <v>3</v>
      </c>
      <c r="F15" s="1" t="n">
        <v>5</v>
      </c>
      <c r="G15" s="1" t="n">
        <v>6</v>
      </c>
      <c r="J15" s="1" t="n">
        <f aca="false">B15*CONFIG!E$4+C15*CONFIG!E$5+D15*CONFIG!E$6+E15*CONFIG!E$7+F15*CONFIG!E$8+G15*CONFIG!E$9+H15*CONFIG!E$10+I15*CONFIG!E$11</f>
        <v>9.2</v>
      </c>
      <c r="L15" s="1" t="n">
        <f aca="false">B15*CONFIG!E$4+C15*CONFIG!E$5+D15*CONFIG!E$6</f>
        <v>4.7</v>
      </c>
      <c r="M15" s="1" t="n">
        <f aca="false">E15*CONFIG!E$7+F15*CONFIG!E$8+G15*CONFIG!E$9</f>
        <v>4.5</v>
      </c>
    </row>
    <row r="16" customFormat="false" ht="14.25" hidden="false" customHeight="false" outlineLevel="0" collapsed="false">
      <c r="A16" s="3" t="str">
        <f aca="false">CONFIG!A15</f>
        <v>MODERN FAMILY</v>
      </c>
      <c r="B16" s="1" t="n">
        <v>6</v>
      </c>
      <c r="C16" s="1" t="n">
        <v>6</v>
      </c>
      <c r="D16" s="1" t="n">
        <v>5</v>
      </c>
      <c r="E16" s="1" t="n">
        <v>5</v>
      </c>
      <c r="F16" s="1" t="n">
        <v>6</v>
      </c>
      <c r="G16" s="1" t="n">
        <v>7</v>
      </c>
      <c r="J16" s="1" t="n">
        <f aca="false">B16*CONFIG!E$4+C16*CONFIG!E$5+D16*CONFIG!E$6+E16*CONFIG!E$7+F16*CONFIG!E$8+G16*CONFIG!E$9+H16*CONFIG!E$10+I16*CONFIG!E$11</f>
        <v>11.7</v>
      </c>
      <c r="L16" s="1" t="n">
        <f aca="false">B16*CONFIG!E$4+C16*CONFIG!E$5+D16*CONFIG!E$6</f>
        <v>5.8</v>
      </c>
      <c r="M16" s="1" t="n">
        <f aca="false">E16*CONFIG!E$7+F16*CONFIG!E$8+G16*CONFIG!E$9</f>
        <v>5.9</v>
      </c>
    </row>
    <row r="17" customFormat="false" ht="14.25" hidden="false" customHeight="false" outlineLevel="0" collapsed="false">
      <c r="A17" s="3" t="str">
        <f aca="false">CONFIG!A16</f>
        <v>LES BRAVES</v>
      </c>
      <c r="B17" s="1" t="n">
        <v>7</v>
      </c>
      <c r="C17" s="1" t="n">
        <v>8</v>
      </c>
      <c r="D17" s="1" t="n">
        <v>8</v>
      </c>
      <c r="E17" s="1" t="n">
        <v>9</v>
      </c>
      <c r="F17" s="1" t="n">
        <v>9</v>
      </c>
      <c r="G17" s="1" t="n">
        <v>9</v>
      </c>
      <c r="J17" s="1" t="n">
        <f aca="false">B17*CONFIG!E$4+C17*CONFIG!E$5+D17*CONFIG!E$6+E17*CONFIG!E$7+F17*CONFIG!E$8+G17*CONFIG!E$9+H17*CONFIG!E$10+I17*CONFIG!E$11</f>
        <v>16.5</v>
      </c>
      <c r="L17" s="1" t="n">
        <f aca="false">B17*CONFIG!E$4+C17*CONFIG!E$5+D17*CONFIG!E$6</f>
        <v>7.5</v>
      </c>
      <c r="M17" s="1" t="n">
        <f aca="false">E17*CONFIG!E$7+F17*CONFIG!E$8+G17*CONFIG!E$9</f>
        <v>9</v>
      </c>
    </row>
    <row r="18" customFormat="false" ht="14.25" hidden="false" customHeight="false" outlineLevel="0" collapsed="false">
      <c r="A18" s="3" t="str">
        <f aca="false">CONFIG!A17</f>
        <v>NAP-BUF</v>
      </c>
      <c r="B18" s="1" t="n">
        <v>8</v>
      </c>
      <c r="C18" s="1" t="n">
        <v>7</v>
      </c>
      <c r="D18" s="1" t="n">
        <v>7</v>
      </c>
      <c r="E18" s="1" t="n">
        <v>8</v>
      </c>
      <c r="F18" s="1" t="n">
        <v>8</v>
      </c>
      <c r="G18" s="1" t="n">
        <v>9</v>
      </c>
      <c r="J18" s="1" t="n">
        <f aca="false">B18*CONFIG!E$4+C18*CONFIG!E$5+D18*CONFIG!E$6+E18*CONFIG!E$7+F18*CONFIG!E$8+G18*CONFIG!E$9+H18*CONFIG!E$10+I18*CONFIG!E$11</f>
        <v>15.8</v>
      </c>
      <c r="L18" s="1" t="n">
        <f aca="false">B18*CONFIG!E$4+C18*CONFIG!E$5+D18*CONFIG!E$6</f>
        <v>7.5</v>
      </c>
      <c r="M18" s="1" t="n">
        <f aca="false">E18*CONFIG!E$7+F18*CONFIG!E$8+G18*CONFIG!E$9</f>
        <v>8.3</v>
      </c>
    </row>
    <row r="19" customFormat="false" ht="14.25" hidden="false" customHeight="false" outlineLevel="0" collapsed="false">
      <c r="A19" s="3" t="str">
        <f aca="false">CONFIG!A18</f>
        <v>TRONERES</v>
      </c>
      <c r="B19" s="1" t="n">
        <v>6</v>
      </c>
      <c r="C19" s="1" t="n">
        <v>6</v>
      </c>
      <c r="D19" s="1" t="n">
        <v>5</v>
      </c>
      <c r="E19" s="1" t="n">
        <v>5</v>
      </c>
      <c r="F19" s="1" t="n">
        <v>6</v>
      </c>
      <c r="G19" s="1" t="n">
        <v>8</v>
      </c>
      <c r="J19" s="1" t="n">
        <f aca="false">B19*CONFIG!E$4+C19*CONFIG!E$5+D19*CONFIG!E$6+E19*CONFIG!E$7+F19*CONFIG!E$8+G19*CONFIG!E$9+H19*CONFIG!E$10+I19*CONFIG!E$11</f>
        <v>12</v>
      </c>
      <c r="L19" s="1" t="n">
        <f aca="false">B19*CONFIG!E$4+C19*CONFIG!E$5+D19*CONFIG!E$6</f>
        <v>5.8</v>
      </c>
      <c r="M19" s="1" t="n">
        <f aca="false">E19*CONFIG!E$7+F19*CONFIG!E$8+G19*CONFIG!E$9</f>
        <v>6.2</v>
      </c>
    </row>
    <row r="20" customFormat="false" ht="14.25" hidden="false" customHeight="false" outlineLevel="0" collapsed="false">
      <c r="A20" s="3" t="str">
        <f aca="false">CONFIG!A19</f>
        <v>ESTRELLADES</v>
      </c>
      <c r="B20" s="1" t="n">
        <v>8</v>
      </c>
      <c r="C20" s="1" t="n">
        <v>8</v>
      </c>
      <c r="D20" s="1" t="n">
        <v>10</v>
      </c>
      <c r="E20" s="1" t="n">
        <v>9</v>
      </c>
      <c r="F20" s="1" t="n">
        <v>9</v>
      </c>
      <c r="G20" s="1" t="n">
        <v>8</v>
      </c>
      <c r="J20" s="1" t="n">
        <f aca="false">B20*CONFIG!E$4+C20*CONFIG!E$5+D20*CONFIG!E$6+E20*CONFIG!E$7+F20*CONFIG!E$8+G20*CONFIG!E$9+H20*CONFIG!E$10+I20*CONFIG!E$11</f>
        <v>17.1</v>
      </c>
      <c r="L20" s="1" t="n">
        <f aca="false">B20*CONFIG!E$4+C20*CONFIG!E$5+D20*CONFIG!E$6</f>
        <v>8.4</v>
      </c>
      <c r="M20" s="1" t="n">
        <f aca="false">E20*CONFIG!E$7+F20*CONFIG!E$8+G20*CONFIG!E$9</f>
        <v>8.7</v>
      </c>
    </row>
    <row r="21" customFormat="false" ht="14.25" hidden="false" customHeight="false" outlineLevel="0" collapsed="false">
      <c r="A21" s="3" t="str">
        <f aca="false">CONFIG!A20</f>
        <v>IL·LUMINADES</v>
      </c>
      <c r="B21" s="1" t="n">
        <v>3</v>
      </c>
      <c r="C21" s="1" t="n">
        <v>3</v>
      </c>
      <c r="D21" s="1" t="n">
        <v>2</v>
      </c>
      <c r="E21" s="1" t="n">
        <v>5</v>
      </c>
      <c r="F21" s="1" t="n">
        <v>4</v>
      </c>
      <c r="G21" s="1" t="n">
        <v>4</v>
      </c>
      <c r="J21" s="1" t="n">
        <f aca="false">B21*CONFIG!E$4+C21*CONFIG!E$5+D21*CONFIG!E$6+E21*CONFIG!E$7+F21*CONFIG!E$8+G21*CONFIG!E$9+H21*CONFIG!E$10+I21*CONFIG!E$11</f>
        <v>7.2</v>
      </c>
      <c r="L21" s="1" t="n">
        <f aca="false">B21*CONFIG!E$4+C21*CONFIG!E$5+D21*CONFIG!E$6</f>
        <v>2.8</v>
      </c>
      <c r="M21" s="1" t="n">
        <f aca="false">E21*CONFIG!E$7+F21*CONFIG!E$8+G21*CONFIG!E$9</f>
        <v>4.4</v>
      </c>
    </row>
    <row r="22" customFormat="false" ht="14.25" hidden="false" customHeight="false" outlineLevel="0" collapsed="false">
      <c r="A22" s="3" t="str">
        <f aca="false">CONFIG!A21</f>
        <v>THE QUEENS</v>
      </c>
      <c r="B22" s="1" t="n">
        <v>9</v>
      </c>
      <c r="C22" s="1" t="n">
        <v>9</v>
      </c>
      <c r="D22" s="1" t="n">
        <v>9</v>
      </c>
      <c r="E22" s="1" t="n">
        <v>9</v>
      </c>
      <c r="F22" s="1" t="n">
        <v>8</v>
      </c>
      <c r="G22" s="1" t="n">
        <v>8</v>
      </c>
      <c r="J22" s="1" t="n">
        <f aca="false">B22*CONFIG!E$4+C22*CONFIG!E$5+D22*CONFIG!E$6+E22*CONFIG!E$7+F22*CONFIG!E$8+G22*CONFIG!E$9+H22*CONFIG!E$10+I22*CONFIG!E$11</f>
        <v>17.4</v>
      </c>
      <c r="L22" s="1" t="n">
        <f aca="false">B22*CONFIG!E$4+C22*CONFIG!E$5+D22*CONFIG!E$6</f>
        <v>9</v>
      </c>
      <c r="M22" s="1" t="n">
        <f aca="false">E22*CONFIG!E$7+F22*CONFIG!E$8+G22*CONFIG!E$9</f>
        <v>8.4</v>
      </c>
    </row>
    <row r="23" customFormat="false" ht="14.25" hidden="false" customHeight="false" outlineLevel="0" collapsed="false">
      <c r="A23" s="3" t="str">
        <f aca="false">CONFIG!A22</f>
        <v>ARREPLEGADES</v>
      </c>
      <c r="B23" s="1" t="n">
        <v>8</v>
      </c>
      <c r="C23" s="1" t="n">
        <v>8</v>
      </c>
      <c r="D23" s="1" t="n">
        <v>8</v>
      </c>
      <c r="E23" s="1" t="n">
        <v>7</v>
      </c>
      <c r="F23" s="1" t="n">
        <v>7</v>
      </c>
      <c r="G23" s="1" t="n">
        <v>6</v>
      </c>
      <c r="J23" s="1" t="n">
        <f aca="false">B23*CONFIG!E$4+C23*CONFIG!E$5+D23*CONFIG!E$6+E23*CONFIG!E$7+F23*CONFIG!E$8+G23*CONFIG!E$9+H23*CONFIG!E$10+I23*CONFIG!E$11</f>
        <v>14.7</v>
      </c>
      <c r="L23" s="1" t="n">
        <f aca="false">B23*CONFIG!E$4+C23*CONFIG!E$5+D23*CONFIG!E$6</f>
        <v>8</v>
      </c>
      <c r="M23" s="1" t="n">
        <f aca="false">E23*CONFIG!E$7+F23*CONFIG!E$8+G23*CONFIG!E$9</f>
        <v>6.7</v>
      </c>
    </row>
    <row r="24" customFormat="false" ht="14.25" hidden="false" customHeight="false" outlineLevel="0" collapsed="false">
      <c r="A24" s="3" t="str">
        <f aca="false">CONFIG!A23</f>
        <v>LES ICONIQUES</v>
      </c>
      <c r="B24" s="1" t="n">
        <v>6</v>
      </c>
      <c r="C24" s="1" t="n">
        <v>6</v>
      </c>
      <c r="D24" s="1" t="n">
        <v>5</v>
      </c>
      <c r="E24" s="1" t="n">
        <v>5</v>
      </c>
      <c r="F24" s="1" t="n">
        <v>6</v>
      </c>
      <c r="G24" s="1" t="n">
        <v>6</v>
      </c>
      <c r="J24" s="1" t="n">
        <f aca="false">B24*CONFIG!E$4+C24*CONFIG!E$5+D24*CONFIG!E$6+E24*CONFIG!E$7+F24*CONFIG!E$8+G24*CONFIG!E$9+H24*CONFIG!E$10+I24*CONFIG!E$11</f>
        <v>11.4</v>
      </c>
      <c r="L24" s="1" t="n">
        <f aca="false">B24*CONFIG!E$4+C24*CONFIG!E$5+D24*CONFIG!E$6</f>
        <v>5.8</v>
      </c>
      <c r="M24" s="1" t="n">
        <f aca="false">E24*CONFIG!E$7+F24*CONFIG!E$8+G24*CONFIG!E$9</f>
        <v>5.6</v>
      </c>
    </row>
    <row r="25" customFormat="false" ht="14.25" hidden="false" customHeight="false" outlineLevel="0" collapsed="false">
      <c r="A25" s="3" t="str">
        <f aca="false">CONFIG!A24</f>
        <v>ACOMODADES</v>
      </c>
      <c r="B25" s="1" t="n">
        <v>7</v>
      </c>
      <c r="C25" s="1" t="n">
        <v>7</v>
      </c>
      <c r="D25" s="1" t="n">
        <v>7</v>
      </c>
      <c r="E25" s="1" t="n">
        <v>5</v>
      </c>
      <c r="F25" s="1" t="n">
        <v>5</v>
      </c>
      <c r="G25" s="1" t="n">
        <v>5</v>
      </c>
      <c r="J25" s="1" t="n">
        <f aca="false">B25*CONFIG!E$4+C25*CONFIG!E$5+D25*CONFIG!E$6+E25*CONFIG!E$7+F25*CONFIG!E$8+G25*CONFIG!E$9+H25*CONFIG!E$10+I25*CONFIG!E$11</f>
        <v>12</v>
      </c>
      <c r="L25" s="1" t="n">
        <f aca="false">B25*CONFIG!E$4+C25*CONFIG!E$5+D25*CONFIG!E$6</f>
        <v>7</v>
      </c>
      <c r="M25" s="1" t="n">
        <f aca="false">E25*CONFIG!E$7+F25*CONFIG!E$8+G25*CONFIG!E$9</f>
        <v>5</v>
      </c>
    </row>
    <row r="26" customFormat="false" ht="14.25" hidden="false" customHeight="false" outlineLevel="0" collapsed="false">
      <c r="A26" s="3" t="str">
        <f aca="false">CONFIG!A25</f>
        <v>KAOTIKES</v>
      </c>
      <c r="B26" s="1" t="n">
        <v>8</v>
      </c>
      <c r="C26" s="1" t="n">
        <v>8</v>
      </c>
      <c r="D26" s="1" t="n">
        <v>7</v>
      </c>
      <c r="E26" s="1" t="n">
        <v>8</v>
      </c>
      <c r="F26" s="1" t="n">
        <v>9</v>
      </c>
      <c r="G26" s="1" t="n">
        <v>9</v>
      </c>
      <c r="J26" s="1" t="n">
        <f aca="false">B26*CONFIG!E$4+C26*CONFIG!E$5+D26*CONFIG!E$6+E26*CONFIG!E$7+F26*CONFIG!E$8+G26*CONFIG!E$9+H26*CONFIG!E$10+I26*CONFIG!E$11</f>
        <v>16.4</v>
      </c>
      <c r="L26" s="1" t="n">
        <f aca="false">B26*CONFIG!E$4+C26*CONFIG!E$5+D26*CONFIG!E$6</f>
        <v>7.8</v>
      </c>
      <c r="M26" s="1" t="n">
        <f aca="false">E26*CONFIG!E$7+F26*CONFIG!E$8+G26*CONFIG!E$9</f>
        <v>8.6</v>
      </c>
    </row>
    <row r="27" customFormat="false" ht="14.25" hidden="false" customHeight="false" outlineLevel="0" collapsed="false">
      <c r="A27" s="3" t="str">
        <f aca="false">CONFIG!A26</f>
        <v>SHOWBOYS</v>
      </c>
      <c r="B27" s="1" t="n">
        <v>3</v>
      </c>
      <c r="C27" s="1" t="n">
        <v>3</v>
      </c>
      <c r="D27" s="1" t="n">
        <v>2</v>
      </c>
      <c r="E27" s="1" t="n">
        <v>0</v>
      </c>
      <c r="F27" s="1" t="n">
        <v>0</v>
      </c>
      <c r="G27" s="1" t="n">
        <v>0</v>
      </c>
      <c r="J27" s="1" t="n">
        <f aca="false">B27*CONFIG!E$4+C27*CONFIG!E$5+D27*CONFIG!E$6+E27*CONFIG!E$7+F27*CONFIG!E$8+G27*CONFIG!E$9+H27*CONFIG!E$10+I27*CONFIG!E$11</f>
        <v>2.8</v>
      </c>
      <c r="L27" s="1" t="n">
        <f aca="false">B27*CONFIG!E$4+C27*CONFIG!E$5+D27*CONFIG!E$6</f>
        <v>2.8</v>
      </c>
      <c r="M27" s="1" t="n">
        <f aca="false">E27*CONFIG!E$7+F27*CONFIG!E$8+G27*CONFIG!E$9</f>
        <v>0</v>
      </c>
    </row>
    <row r="28" customFormat="false" ht="14.25" hidden="false" customHeight="false" outlineLevel="0" collapsed="false">
      <c r="A28" s="3" t="str">
        <f aca="false">CONFIG!A27</f>
        <v>PIRATS</v>
      </c>
      <c r="B28" s="1" t="n">
        <v>6</v>
      </c>
      <c r="C28" s="1" t="n">
        <v>5</v>
      </c>
      <c r="D28" s="1" t="n">
        <v>6</v>
      </c>
      <c r="E28" s="1" t="n">
        <v>0</v>
      </c>
      <c r="F28" s="1" t="n">
        <v>0</v>
      </c>
      <c r="G28" s="1" t="n">
        <v>0</v>
      </c>
      <c r="J28" s="1" t="n">
        <f aca="false">B28*CONFIG!E$4+C28*CONFIG!E$5+D28*CONFIG!E$6+E28*CONFIG!E$7+F28*CONFIG!E$8+G28*CONFIG!E$9+H28*CONFIG!E$10+I28*CONFIG!E$11</f>
        <v>5.7</v>
      </c>
      <c r="L28" s="1" t="n">
        <f aca="false">B28*CONFIG!E$4+C28*CONFIG!E$5+D28*CONFIG!E$6</f>
        <v>5.7</v>
      </c>
      <c r="M28" s="1" t="n">
        <f aca="false">E28*CONFIG!E$7+F28*CONFIG!E$8+G28*CONFIG!E$9</f>
        <v>0</v>
      </c>
    </row>
    <row r="29" customFormat="false" ht="14.25" hidden="false" customHeight="false" outlineLevel="0" collapsed="false">
      <c r="A29" s="3" t="str">
        <f aca="false">CONFIG!A28</f>
        <v>CARALLOTS</v>
      </c>
      <c r="B29" s="1" t="n">
        <v>4</v>
      </c>
      <c r="C29" s="1" t="n">
        <v>4</v>
      </c>
      <c r="D29" s="1" t="n">
        <v>5</v>
      </c>
      <c r="E29" s="1" t="n">
        <v>5</v>
      </c>
      <c r="F29" s="1" t="n">
        <v>5</v>
      </c>
      <c r="G29" s="1" t="n">
        <v>5</v>
      </c>
      <c r="J29" s="1" t="n">
        <f aca="false">B29*CONFIG!E$4+C29*CONFIG!E$5+D29*CONFIG!E$6+E29*CONFIG!E$7+F29*CONFIG!E$8+G29*CONFIG!E$9+H29*CONFIG!E$10+I29*CONFIG!E$11</f>
        <v>9.2</v>
      </c>
      <c r="L29" s="1" t="n">
        <f aca="false">B29*CONFIG!E$4+C29*CONFIG!E$5+D29*CONFIG!E$6</f>
        <v>4.2</v>
      </c>
      <c r="M29" s="1" t="n">
        <f aca="false">E29*CONFIG!E$7+F29*CONFIG!E$8+G29*CONFIG!E$9</f>
        <v>5</v>
      </c>
    </row>
    <row r="30" customFormat="false" ht="14.25" hidden="false" customHeight="false" outlineLevel="0" collapsed="false">
      <c r="A30" s="3" t="str">
        <f aca="false">CONFIG!A29</f>
        <v>INCOMBUSTIBLES</v>
      </c>
      <c r="B30" s="1" t="n">
        <v>10</v>
      </c>
      <c r="C30" s="1" t="n">
        <v>10</v>
      </c>
      <c r="D30" s="1" t="n">
        <v>8</v>
      </c>
      <c r="E30" s="1" t="n">
        <v>8</v>
      </c>
      <c r="F30" s="1" t="n">
        <v>9</v>
      </c>
      <c r="G30" s="1" t="n">
        <v>10</v>
      </c>
      <c r="J30" s="1" t="n">
        <f aca="false">B30*CONFIG!E$4+C30*CONFIG!E$5+D30*CONFIG!E$6+E30*CONFIG!E$7+F30*CONFIG!E$8+G30*CONFIG!E$9+H30*CONFIG!E$10+I30*CONFIG!E$11</f>
        <v>18.5</v>
      </c>
      <c r="L30" s="1" t="n">
        <f aca="false">B30*CONFIG!E$4+C30*CONFIG!E$5+D30*CONFIG!E$6</f>
        <v>9.6</v>
      </c>
      <c r="M30" s="1" t="n">
        <f aca="false">E30*CONFIG!E$7+F30*CONFIG!E$8+G30*CONFIG!E$9</f>
        <v>8.9</v>
      </c>
    </row>
    <row r="31" customFormat="false" ht="14.25" hidden="false" customHeight="false" outlineLevel="0" collapsed="false">
      <c r="A31" s="3" t="str">
        <f aca="false">CONFIG!A30</f>
        <v>G-80</v>
      </c>
      <c r="B31" s="1" t="n">
        <v>7</v>
      </c>
      <c r="C31" s="1" t="n">
        <v>8</v>
      </c>
      <c r="D31" s="1" t="n">
        <v>9</v>
      </c>
      <c r="E31" s="1" t="n">
        <v>7</v>
      </c>
      <c r="F31" s="1" t="n">
        <v>6</v>
      </c>
      <c r="G31" s="1" t="n">
        <v>9</v>
      </c>
      <c r="J31" s="1" t="n">
        <f aca="false">B31*CONFIG!E$4+C31*CONFIG!E$5+D31*CONFIG!E$6+E31*CONFIG!E$7+F31*CONFIG!E$8+G31*CONFIG!E$9+H31*CONFIG!E$10+I31*CONFIG!E$11</f>
        <v>15</v>
      </c>
      <c r="L31" s="1" t="n">
        <f aca="false">B31*CONFIG!E$4+C31*CONFIG!E$5+D31*CONFIG!E$6</f>
        <v>7.7</v>
      </c>
      <c r="M31" s="1" t="n">
        <f aca="false">E31*CONFIG!E$7+F31*CONFIG!E$8+G31*CONFIG!E$9</f>
        <v>7.3</v>
      </c>
    </row>
    <row r="32" customFormat="false" ht="14.25" hidden="false" customHeight="false" outlineLevel="0" collapsed="false">
      <c r="A32" s="3" t="str">
        <f aca="false">CONFIG!A31</f>
        <v>TERREMOTOS</v>
      </c>
      <c r="B32" s="1" t="n">
        <v>6</v>
      </c>
      <c r="C32" s="1" t="n">
        <v>6</v>
      </c>
      <c r="D32" s="1" t="n">
        <v>5</v>
      </c>
      <c r="E32" s="1" t="n">
        <v>6</v>
      </c>
      <c r="F32" s="1" t="n">
        <v>6</v>
      </c>
      <c r="G32" s="1" t="n">
        <v>7</v>
      </c>
      <c r="J32" s="1" t="n">
        <f aca="false">B32*CONFIG!E$4+C32*CONFIG!E$5+D32*CONFIG!E$6+E32*CONFIG!E$7+F32*CONFIG!E$8+G32*CONFIG!E$9+H32*CONFIG!E$10+I32*CONFIG!E$11</f>
        <v>12.1</v>
      </c>
      <c r="L32" s="1" t="n">
        <f aca="false">B32*CONFIG!E$4+C32*CONFIG!E$5+D32*CONFIG!E$6</f>
        <v>5.8</v>
      </c>
      <c r="M32" s="1" t="n">
        <f aca="false">E32*CONFIG!E$7+F32*CONFIG!E$8+G32*CONFIG!E$9</f>
        <v>6.3</v>
      </c>
    </row>
    <row r="33" customFormat="false" ht="14.25" hidden="false" customHeight="false" outlineLevel="0" collapsed="false">
      <c r="A33" s="3" t="str">
        <f aca="false">CONFIG!A32</f>
        <v>LES IL·LEGALS</v>
      </c>
      <c r="B33" s="1" t="n">
        <v>9</v>
      </c>
      <c r="C33" s="1" t="n">
        <v>10</v>
      </c>
      <c r="D33" s="1" t="n">
        <v>8</v>
      </c>
      <c r="E33" s="1" t="n">
        <v>8</v>
      </c>
      <c r="F33" s="1" t="n">
        <v>10</v>
      </c>
      <c r="G33" s="1" t="n">
        <v>8</v>
      </c>
      <c r="J33" s="1" t="n">
        <f aca="false">B33*CONFIG!E$4+C33*CONFIG!E$5+D33*CONFIG!E$6+E33*CONFIG!E$7+F33*CONFIG!E$8+G33*CONFIG!E$9+H33*CONFIG!E$10+I33*CONFIG!E$11</f>
        <v>17.7</v>
      </c>
      <c r="L33" s="1" t="n">
        <f aca="false">B33*CONFIG!E$4+C33*CONFIG!E$5+D33*CONFIG!E$6</f>
        <v>9.1</v>
      </c>
      <c r="M33" s="1" t="n">
        <f aca="false">E33*CONFIG!E$7+F33*CONFIG!E$8+G33*CONFIG!E$9</f>
        <v>8.6</v>
      </c>
    </row>
    <row r="34" customFormat="false" ht="14.25" hidden="false" customHeight="false" outlineLevel="0" collapsed="false">
      <c r="A34" s="3" t="str">
        <f aca="false">CONFIG!A33</f>
        <v>LES DEL 98</v>
      </c>
      <c r="B34" s="1" t="n">
        <v>6</v>
      </c>
      <c r="C34" s="1" t="n">
        <v>6</v>
      </c>
      <c r="D34" s="1" t="n">
        <v>6</v>
      </c>
      <c r="E34" s="1" t="n">
        <v>8</v>
      </c>
      <c r="F34" s="1" t="n">
        <v>8</v>
      </c>
      <c r="G34" s="1" t="n">
        <v>8</v>
      </c>
      <c r="J34" s="1" t="n">
        <f aca="false">B34*CONFIG!E$4+C34*CONFIG!E$5+D34*CONFIG!E$6+E34*CONFIG!E$7+F34*CONFIG!E$8+G34*CONFIG!E$9+H34*CONFIG!E$10+I34*CONFIG!E$11</f>
        <v>14</v>
      </c>
      <c r="L34" s="1" t="n">
        <f aca="false">B34*CONFIG!E$4+C34*CONFIG!E$5+D34*CONFIG!E$6</f>
        <v>6</v>
      </c>
      <c r="M34" s="1" t="n">
        <f aca="false">E34*CONFIG!E$7+F34*CONFIG!E$8+G34*CONFIG!E$9</f>
        <v>8</v>
      </c>
    </row>
    <row r="35" customFormat="false" ht="14.25" hidden="false" customHeight="false" outlineLevel="0" collapsed="false">
      <c r="A35" s="3" t="str">
        <f aca="false">CONFIG!A34</f>
        <v>LES FOLLONERES</v>
      </c>
      <c r="B35" s="1" t="n">
        <v>10</v>
      </c>
      <c r="C35" s="1" t="n">
        <v>9</v>
      </c>
      <c r="D35" s="1" t="n">
        <v>9</v>
      </c>
      <c r="E35" s="1" t="n">
        <v>9</v>
      </c>
      <c r="F35" s="1" t="n">
        <v>10</v>
      </c>
      <c r="G35" s="1" t="n">
        <v>9</v>
      </c>
      <c r="J35" s="1" t="n">
        <f aca="false">B35*CONFIG!E$4+C35*CONFIG!E$5+D35*CONFIG!E$6+E35*CONFIG!E$7+F35*CONFIG!E$8+G35*CONFIG!E$9+H35*CONFIG!E$10+I35*CONFIG!E$11</f>
        <v>18.8</v>
      </c>
      <c r="L35" s="1" t="n">
        <f aca="false">B35*CONFIG!E$4+C35*CONFIG!E$5+D35*CONFIG!E$6</f>
        <v>9.5</v>
      </c>
      <c r="M35" s="1" t="n">
        <f aca="false">E35*CONFIG!E$7+F35*CONFIG!E$8+G35*CONFIG!E$9</f>
        <v>9.3</v>
      </c>
    </row>
    <row r="36" customFormat="false" ht="14.25" hidden="false" customHeight="false" outlineLevel="0" collapsed="false">
      <c r="A36" s="3" t="str">
        <f aca="false">CONFIG!A35</f>
        <v>LES CAP-I-CUA</v>
      </c>
      <c r="B36" s="1" t="n">
        <v>6</v>
      </c>
      <c r="C36" s="1" t="n">
        <v>6</v>
      </c>
      <c r="D36" s="1" t="n">
        <v>6</v>
      </c>
      <c r="E36" s="1" t="n">
        <v>6</v>
      </c>
      <c r="F36" s="1" t="n">
        <v>6</v>
      </c>
      <c r="G36" s="1" t="n">
        <v>6</v>
      </c>
      <c r="J36" s="1" t="n">
        <f aca="false">B36*CONFIG!E$4+C36*CONFIG!E$5+D36*CONFIG!E$6+E36*CONFIG!E$7+F36*CONFIG!E$8+G36*CONFIG!E$9+H36*CONFIG!E$10+I36*CONFIG!E$11</f>
        <v>12</v>
      </c>
      <c r="L36" s="1" t="n">
        <f aca="false">B36*CONFIG!E$4+C36*CONFIG!E$5+D36*CONFIG!E$6</f>
        <v>6</v>
      </c>
      <c r="M36" s="1" t="n">
        <f aca="false">E36*CONFIG!E$7+F36*CONFIG!E$8+G36*CONFIG!E$9</f>
        <v>6</v>
      </c>
    </row>
    <row r="37" customFormat="false" ht="14.25" hidden="false" customHeight="false" outlineLevel="0" collapsed="false">
      <c r="A37" s="3" t="str">
        <f aca="false">CONFIG!A36</f>
        <v>ELS PASSATS DE VOLTES</v>
      </c>
      <c r="B37" s="1" t="n">
        <v>5</v>
      </c>
      <c r="C37" s="1" t="n">
        <v>6</v>
      </c>
      <c r="D37" s="1" t="n">
        <v>7</v>
      </c>
      <c r="E37" s="1" t="n">
        <v>5</v>
      </c>
      <c r="F37" s="1" t="n">
        <v>5</v>
      </c>
      <c r="G37" s="1" t="n">
        <v>5</v>
      </c>
      <c r="J37" s="1" t="n">
        <f aca="false">B37*CONFIG!E$4+C37*CONFIG!E$5+D37*CONFIG!E$6+E37*CONFIG!E$7+F37*CONFIG!E$8+G37*CONFIG!E$9+H37*CONFIG!E$10+I37*CONFIG!E$11</f>
        <v>10.7</v>
      </c>
      <c r="L37" s="1" t="n">
        <f aca="false">B37*CONFIG!E$4+C37*CONFIG!E$5+D37*CONFIG!E$6</f>
        <v>5.7</v>
      </c>
      <c r="M37" s="1" t="n">
        <f aca="false">E37*CONFIG!E$7+F37*CONFIG!E$8+G37*CONFIG!E$9</f>
        <v>5</v>
      </c>
    </row>
    <row r="38" customFormat="false" ht="14.25" hidden="false" customHeight="false" outlineLevel="0" collapsed="false">
      <c r="A38" s="3" t="str">
        <f aca="false">CONFIG!A37</f>
        <v>ELS ESBOJARRATS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J38" s="1" t="n">
        <f aca="false">B38*CONFIG!E$4+C38*CONFIG!E$5+D38*CONFIG!E$6+E38*CONFIG!E$7+F38*CONFIG!E$8+G38*CONFIG!E$9+H38*CONFIG!E$10+I38*CONFIG!E$11</f>
        <v>0</v>
      </c>
      <c r="L38" s="1" t="n">
        <f aca="false">B38*CONFIG!E$4+C38*CONFIG!E$5+D38*CONFIG!E$6</f>
        <v>0</v>
      </c>
      <c r="M38" s="1" t="n">
        <f aca="false">E38*CONFIG!E$7+F38*CONFIG!E$8+G38*CONFIG!E$9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  <c r="L39" s="1" t="n">
        <f aca="false">B39*CONFIG!E$4+C39*CONFIG!E$5+D39*CONFIG!E$6</f>
        <v>0</v>
      </c>
      <c r="M39" s="1" t="n">
        <f aca="false">E39*CONFIG!E$7+F39*CONFIG!E$8+G39*CONFIG!E$9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  <c r="L40" s="1" t="n">
        <f aca="false">B40*CONFIG!E$4+C40*CONFIG!E$5+D40*CONFIG!E$6</f>
        <v>0</v>
      </c>
      <c r="M40" s="1" t="n">
        <f aca="false">E40*CONFIG!E$7+F40*CONFIG!E$8+G40*CONFIG!E$9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  <c r="L41" s="1" t="n">
        <f aca="false">B41*CONFIG!E$4+C41*CONFIG!E$5+D41*CONFIG!E$6</f>
        <v>0</v>
      </c>
      <c r="M41" s="1" t="n">
        <f aca="false">E41*CONFIG!E$7+F41*CONFIG!E$8+G41*CONFIG!E$9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  <c r="L42" s="1" t="n">
        <f aca="false">B42*CONFIG!E$4+C42*CONFIG!E$5+D42*CONFIG!E$6</f>
        <v>0</v>
      </c>
      <c r="M42" s="1" t="n">
        <f aca="false">E42*CONFIG!E$7+F42*CONFIG!E$8+G42*CONFIG!E$9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  <c r="L43" s="1" t="n">
        <f aca="false">B43*CONFIG!E$4+C43*CONFIG!E$5+D43*CONFIG!E$6</f>
        <v>0</v>
      </c>
      <c r="M43" s="1" t="n">
        <f aca="false">E43*CONFIG!E$7+F43*CONFIG!E$8+G43*CONFIG!E$9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  <c r="L44" s="1" t="n">
        <f aca="false">B44*CONFIG!E$4+C44*CONFIG!E$5+D44*CONFIG!E$6</f>
        <v>0</v>
      </c>
      <c r="M44" s="1" t="n">
        <f aca="false">E44*CONFIG!E$7+F44*CONFIG!E$8+G44*CONFIG!E$9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  <c r="L45" s="1" t="n">
        <f aca="false">B45*CONFIG!E$4+C45*CONFIG!E$5+D45*CONFIG!E$6</f>
        <v>0</v>
      </c>
      <c r="M45" s="1" t="n">
        <f aca="false">E45*CONFIG!E$7+F45*CONFIG!E$8+G45*CONFIG!E$9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  <c r="L46" s="1" t="n">
        <f aca="false">B46*CONFIG!E$4+C46*CONFIG!E$5+D46*CONFIG!E$6</f>
        <v>0</v>
      </c>
      <c r="M46" s="1" t="n">
        <f aca="false">E46*CONFIG!E$7+F46*CONFIG!E$8+G46*CONFIG!E$9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  <c r="L47" s="1" t="n">
        <f aca="false">B47*CONFIG!E$4+C47*CONFIG!E$5+D47*CONFIG!E$6</f>
        <v>0</v>
      </c>
      <c r="M47" s="1" t="n">
        <f aca="false">E47*CONFIG!E$7+F47*CONFIG!E$8+G47*CONFIG!E$9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  <c r="L48" s="1" t="n">
        <f aca="false">B48*CONFIG!E$4+C48*CONFIG!E$5+D48*CONFIG!E$6</f>
        <v>0</v>
      </c>
      <c r="M48" s="1" t="n">
        <f aca="false">E48*CONFIG!E$7+F48*CONFIG!E$8+G48*CONFIG!E$9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  <c r="L49" s="1" t="n">
        <f aca="false">B49*CONFIG!E$4+C49*CONFIG!E$5+D49*CONFIG!E$6</f>
        <v>0</v>
      </c>
      <c r="M49" s="1" t="n">
        <f aca="false">E49*CONFIG!E$7+F49*CONFIG!E$8+G49*CONFIG!E$9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  <c r="L50" s="1" t="n">
        <f aca="false">B50*CONFIG!E$4+C50*CONFIG!E$5+D50*CONFIG!E$6</f>
        <v>0</v>
      </c>
      <c r="M50" s="1" t="n">
        <f aca="false">E50*CONFIG!E$7+F50*CONFIG!E$8+G50*CONFIG!E$9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  <c r="L51" s="1" t="n">
        <f aca="false">B51*CONFIG!E$4+C51*CONFIG!E$5+D51*CONFIG!E$6</f>
        <v>0</v>
      </c>
      <c r="M51" s="1" t="n">
        <f aca="false">E51*CONFIG!E$7+F51*CONFIG!E$8+G51*CONFIG!E$9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  <c r="L52" s="1" t="n">
        <f aca="false">B52*CONFIG!E$4+C52*CONFIG!E$5+D52*CONFIG!E$6</f>
        <v>0</v>
      </c>
      <c r="M52" s="1" t="n">
        <f aca="false">E52*CONFIG!E$7+F52*CONFIG!E$8+G52*CONFIG!E$9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  <c r="L53" s="1" t="n">
        <f aca="false">B53*CONFIG!E$4+C53*CONFIG!E$5+D53*CONFIG!E$6</f>
        <v>0</v>
      </c>
      <c r="M53" s="1" t="n">
        <f aca="false">E53*CONFIG!E$7+F53*CONFIG!E$8+G53*CONFIG!E$9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  <c r="L54" s="1" t="n">
        <f aca="false">B54*CONFIG!E$4+C54*CONFIG!E$5+D54*CONFIG!E$6</f>
        <v>0</v>
      </c>
      <c r="M54" s="1" t="n">
        <f aca="false">E54*CONFIG!E$7+F54*CONFIG!E$8+G54*CONFIG!E$9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  <c r="L55" s="1" t="n">
        <f aca="false">B55*CONFIG!E$4+C55*CONFIG!E$5+D55*CONFIG!E$6</f>
        <v>0</v>
      </c>
      <c r="M55" s="1" t="n">
        <f aca="false">E55*CONFIG!E$7+F55*CONFIG!E$8+G55*CONFIG!E$9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  <c r="L56" s="1" t="n">
        <f aca="false">B56*CONFIG!E$4+C56*CONFIG!E$5+D56*CONFIG!E$6</f>
        <v>0</v>
      </c>
      <c r="M56" s="1" t="n">
        <f aca="false">E56*CONFIG!E$7+F56*CONFIG!E$8+G56*CONFIG!E$9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  <c r="L57" s="1" t="n">
        <f aca="false">B57*CONFIG!E$4+C57*CONFIG!E$5+D57*CONFIG!E$6</f>
        <v>0</v>
      </c>
      <c r="M57" s="1" t="n">
        <f aca="false">E57*CONFIG!E$7+F57*CONFIG!E$8+G57*CONFIG!E$9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  <c r="L58" s="1" t="n">
        <f aca="false">B58*CONFIG!E$4+C58*CONFIG!E$5+D58*CONFIG!E$6</f>
        <v>0</v>
      </c>
      <c r="M58" s="1" t="n">
        <f aca="false">E58*CONFIG!E$7+F58*CONFIG!E$8+G58*CONFIG!E$9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  <c r="L59" s="1" t="n">
        <f aca="false">B59*CONFIG!E$4+C59*CONFIG!E$5+D59*CONFIG!E$6</f>
        <v>0</v>
      </c>
      <c r="M59" s="1" t="n">
        <f aca="false">E59*CONFIG!E$7+F59*CONFIG!E$8+G59*CONFIG!E$9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  <c r="L60" s="1" t="n">
        <f aca="false">B60*CONFIG!E$4+C60*CONFIG!E$5+D60*CONFIG!E$6</f>
        <v>0</v>
      </c>
      <c r="M60" s="1" t="n">
        <f aca="false">E60*CONFIG!E$7+F60*CONFIG!E$8+G60*CONFIG!E$9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  <c r="L61" s="1" t="n">
        <f aca="false">B61*CONFIG!E$4+C61*CONFIG!E$5+D61*CONFIG!E$6</f>
        <v>0</v>
      </c>
      <c r="M61" s="1" t="n">
        <f aca="false">E61*CONFIG!E$7+F61*CONFIG!E$8+G61*CONFIG!E$9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8" activeCellId="0" sqref="H38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27.45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Confecció</v>
      </c>
      <c r="C1" s="7" t="str">
        <f aca="false">CONFIG!D5</f>
        <v>Originalitat</v>
      </c>
      <c r="D1" s="7" t="str">
        <f aca="false">CONFIG!D6</f>
        <v>Complements</v>
      </c>
      <c r="E1" s="7" t="str">
        <f aca="false">CONFIG!D7</f>
        <v>Interpretació</v>
      </c>
      <c r="F1" s="7" t="str">
        <f aca="false">CONFIG!D8</f>
        <v>Coreografia</v>
      </c>
      <c r="G1" s="7" t="str">
        <f aca="false">CONFIG!D9</f>
        <v>Muntatge musical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 t="s">
        <v>78</v>
      </c>
      <c r="M1" s="7" t="s">
        <v>79</v>
      </c>
    </row>
    <row r="2" customFormat="false" ht="14.25" hidden="false" customHeight="false" outlineLevel="0" collapsed="false">
      <c r="A2" s="3" t="str">
        <f aca="false">CONFIG!A1</f>
        <v>QUIN GUIRIGALL</v>
      </c>
      <c r="B2" s="1" t="n">
        <v>5</v>
      </c>
      <c r="C2" s="1" t="n">
        <v>4</v>
      </c>
      <c r="D2" s="1" t="n">
        <v>5</v>
      </c>
      <c r="E2" s="1" t="n">
        <v>5</v>
      </c>
      <c r="F2" s="1" t="n">
        <v>5</v>
      </c>
      <c r="G2" s="1" t="n">
        <v>6</v>
      </c>
      <c r="J2" s="1" t="n">
        <f aca="false">B2*CONFIG!E$4+C2*CONFIG!E$5+D2*CONFIG!E$6+E2*CONFIG!E$7+F2*CONFIG!E$8+G2*CONFIG!E$9+H2*CONFIG!E$10+I2*CONFIG!E$11</f>
        <v>10</v>
      </c>
      <c r="L2" s="1" t="n">
        <f aca="false">B2*CONFIG!E$4+C2*CONFIG!E$5+D2*CONFIG!E$6</f>
        <v>4.7</v>
      </c>
      <c r="M2" s="1" t="n">
        <f aca="false">E2*CONFIG!E$7+F2*CONFIG!E$8+G2*CONFIG!E$9</f>
        <v>5.3</v>
      </c>
    </row>
    <row r="3" customFormat="false" ht="14.25" hidden="false" customHeight="false" outlineLevel="0" collapsed="false">
      <c r="A3" s="3" t="str">
        <f aca="false">CONFIG!A2</f>
        <v>XULIVERT</v>
      </c>
      <c r="B3" s="1" t="n">
        <v>9</v>
      </c>
      <c r="C3" s="1" t="n">
        <v>10</v>
      </c>
      <c r="D3" s="1" t="n">
        <v>9</v>
      </c>
      <c r="E3" s="1" t="n">
        <v>9</v>
      </c>
      <c r="F3" s="1" t="n">
        <v>7</v>
      </c>
      <c r="G3" s="1" t="n">
        <v>9</v>
      </c>
      <c r="J3" s="1" t="n">
        <f aca="false">B3*CONFIG!E$4+C3*CONFIG!E$5+D3*CONFIG!E$6+E3*CONFIG!E$7+F3*CONFIG!E$8+G3*CONFIG!E$9+H3*CONFIG!E$10+I3*CONFIG!E$11</f>
        <v>17.7</v>
      </c>
      <c r="L3" s="1" t="n">
        <f aca="false">B3*CONFIG!E$4+C3*CONFIG!E$5+D3*CONFIG!E$6</f>
        <v>9.3</v>
      </c>
      <c r="M3" s="1" t="n">
        <f aca="false">E3*CONFIG!E$7+F3*CONFIG!E$8+G3*CONFIG!E$9</f>
        <v>8.4</v>
      </c>
    </row>
    <row r="4" customFormat="false" ht="14.25" hidden="false" customHeight="false" outlineLevel="0" collapsed="false">
      <c r="A4" s="3" t="str">
        <f aca="false">CONFIG!A3</f>
        <v>TXONDOS</v>
      </c>
      <c r="B4" s="1" t="n">
        <v>6</v>
      </c>
      <c r="C4" s="1" t="n">
        <v>8</v>
      </c>
      <c r="D4" s="1" t="n">
        <v>6</v>
      </c>
      <c r="E4" s="1" t="n">
        <v>9</v>
      </c>
      <c r="F4" s="1" t="n">
        <v>7</v>
      </c>
      <c r="G4" s="1" t="n">
        <v>8</v>
      </c>
      <c r="J4" s="1" t="n">
        <f aca="false">B4*CONFIG!E$4+C4*CONFIG!E$5+D4*CONFIG!E$6+E4*CONFIG!E$7+F4*CONFIG!E$8+G4*CONFIG!E$9+H4*CONFIG!E$10+I4*CONFIG!E$11</f>
        <v>14.7</v>
      </c>
      <c r="L4" s="1" t="n">
        <f aca="false">B4*CONFIG!E$4+C4*CONFIG!E$5+D4*CONFIG!E$6</f>
        <v>6.6</v>
      </c>
      <c r="M4" s="1" t="n">
        <f aca="false">E4*CONFIG!E$7+F4*CONFIG!E$8+G4*CONFIG!E$9</f>
        <v>8.1</v>
      </c>
    </row>
    <row r="5" customFormat="false" ht="14.25" hidden="false" customHeight="false" outlineLevel="0" collapsed="false">
      <c r="A5" s="3" t="str">
        <f aca="false">CONFIG!A4</f>
        <v>LES TUC-TUC</v>
      </c>
      <c r="B5" s="1" t="n">
        <v>5</v>
      </c>
      <c r="C5" s="1" t="n">
        <v>4</v>
      </c>
      <c r="D5" s="1" t="n">
        <v>5</v>
      </c>
      <c r="E5" s="1" t="n">
        <v>5</v>
      </c>
      <c r="F5" s="1" t="n">
        <v>5</v>
      </c>
      <c r="G5" s="1" t="n">
        <v>6</v>
      </c>
      <c r="J5" s="1" t="n">
        <f aca="false">B5*CONFIG!E$4+C5*CONFIG!E$5+D5*CONFIG!E$6+E5*CONFIG!E$7+F5*CONFIG!E$8+G5*CONFIG!E$9+H5*CONFIG!E$10+I5*CONFIG!E$11</f>
        <v>10</v>
      </c>
      <c r="L5" s="1" t="n">
        <f aca="false">B5*CONFIG!E$4+C5*CONFIG!E$5+D5*CONFIG!E$6</f>
        <v>4.7</v>
      </c>
      <c r="M5" s="1" t="n">
        <f aca="false">E5*CONFIG!E$7+F5*CONFIG!E$8+G5*CONFIG!E$9</f>
        <v>5.3</v>
      </c>
    </row>
    <row r="6" customFormat="false" ht="14.25" hidden="false" customHeight="false" outlineLevel="0" collapsed="false">
      <c r="A6" s="3" t="str">
        <f aca="false">CONFIG!A5</f>
        <v>COLLA KGUAY</v>
      </c>
      <c r="B6" s="1" t="n">
        <v>7</v>
      </c>
      <c r="C6" s="1" t="n">
        <v>7</v>
      </c>
      <c r="D6" s="1" t="n">
        <v>8</v>
      </c>
      <c r="E6" s="1" t="n">
        <v>5</v>
      </c>
      <c r="F6" s="1" t="n">
        <v>6</v>
      </c>
      <c r="G6" s="1" t="n">
        <v>4</v>
      </c>
      <c r="J6" s="1" t="n">
        <f aca="false">B6*CONFIG!E$4+C6*CONFIG!E$5+D6*CONFIG!E$6+E6*CONFIG!E$7+F6*CONFIG!E$8+G6*CONFIG!E$9+H6*CONFIG!E$10+I6*CONFIG!E$11</f>
        <v>12.2</v>
      </c>
      <c r="L6" s="1" t="n">
        <f aca="false">B6*CONFIG!E$4+C6*CONFIG!E$5+D6*CONFIG!E$6</f>
        <v>7.2</v>
      </c>
      <c r="M6" s="1" t="n">
        <f aca="false">E6*CONFIG!E$7+F6*CONFIG!E$8+G6*CONFIG!E$9</f>
        <v>5</v>
      </c>
    </row>
    <row r="7" customFormat="false" ht="14.25" hidden="false" customHeight="false" outlineLevel="0" collapsed="false">
      <c r="A7" s="3" t="str">
        <f aca="false">CONFIG!A6</f>
        <v>LES MIL-I-UNA</v>
      </c>
      <c r="B7" s="1" t="n">
        <v>7</v>
      </c>
      <c r="C7" s="1" t="n">
        <v>9</v>
      </c>
      <c r="D7" s="1" t="n">
        <v>9</v>
      </c>
      <c r="E7" s="1" t="n">
        <v>10</v>
      </c>
      <c r="F7" s="1" t="n">
        <v>10</v>
      </c>
      <c r="G7" s="1" t="n">
        <v>9</v>
      </c>
      <c r="J7" s="1" t="n">
        <f aca="false">B7*CONFIG!E$4+C7*CONFIG!E$5+D7*CONFIG!E$6+E7*CONFIG!E$7+F7*CONFIG!E$8+G7*CONFIG!E$9+H7*CONFIG!E$10+I7*CONFIG!E$11</f>
        <v>17.7</v>
      </c>
      <c r="L7" s="1" t="n">
        <f aca="false">B7*CONFIG!E$4+C7*CONFIG!E$5+D7*CONFIG!E$6</f>
        <v>8</v>
      </c>
      <c r="M7" s="1" t="n">
        <f aca="false">E7*CONFIG!E$7+F7*CONFIG!E$8+G7*CONFIG!E$9</f>
        <v>9.7</v>
      </c>
    </row>
    <row r="8" customFormat="false" ht="14.25" hidden="false" customHeight="false" outlineLevel="0" collapsed="false">
      <c r="A8" s="3" t="str">
        <f aca="false">CONFIG!A7</f>
        <v>LES PARDALES</v>
      </c>
      <c r="B8" s="1" t="n">
        <v>3</v>
      </c>
      <c r="C8" s="1" t="n">
        <v>4</v>
      </c>
      <c r="D8" s="1" t="n">
        <v>6</v>
      </c>
      <c r="E8" s="1" t="n">
        <v>6</v>
      </c>
      <c r="F8" s="1" t="n">
        <v>6</v>
      </c>
      <c r="G8" s="1" t="n">
        <v>6</v>
      </c>
      <c r="J8" s="1" t="n">
        <f aca="false">B8*CONFIG!E$4+C8*CONFIG!E$5+D8*CONFIG!E$6+E8*CONFIG!E$7+F8*CONFIG!E$8+G8*CONFIG!E$9+H8*CONFIG!E$10+I8*CONFIG!E$11</f>
        <v>9.9</v>
      </c>
      <c r="L8" s="1" t="n">
        <f aca="false">B8*CONFIG!E$4+C8*CONFIG!E$5+D8*CONFIG!E$6</f>
        <v>3.9</v>
      </c>
      <c r="M8" s="1" t="n">
        <f aca="false">E8*CONFIG!E$7+F8*CONFIG!E$8+G8*CONFIG!E$9</f>
        <v>6</v>
      </c>
    </row>
    <row r="9" customFormat="false" ht="14.25" hidden="false" customHeight="false" outlineLevel="0" collapsed="false">
      <c r="A9" s="3" t="str">
        <f aca="false">CONFIG!A8</f>
        <v>SOM SIMBERGUENCES</v>
      </c>
      <c r="B9" s="1" t="n">
        <v>7</v>
      </c>
      <c r="C9" s="1" t="n">
        <v>5</v>
      </c>
      <c r="D9" s="1" t="n">
        <v>6</v>
      </c>
      <c r="E9" s="1" t="n">
        <v>7</v>
      </c>
      <c r="F9" s="1" t="n">
        <v>7</v>
      </c>
      <c r="G9" s="1" t="n">
        <v>8</v>
      </c>
      <c r="J9" s="1" t="n">
        <f aca="false">B9*CONFIG!E$4+C9*CONFIG!E$5+D9*CONFIG!E$6+E9*CONFIG!E$7+F9*CONFIG!E$8+G9*CONFIG!E$9+H9*CONFIG!E$10+I9*CONFIG!E$11</f>
        <v>13.5</v>
      </c>
      <c r="L9" s="1" t="n">
        <f aca="false">B9*CONFIG!E$4+C9*CONFIG!E$5+D9*CONFIG!E$6</f>
        <v>6.2</v>
      </c>
      <c r="M9" s="1" t="n">
        <f aca="false">E9*CONFIG!E$7+F9*CONFIG!E$8+G9*CONFIG!E$9</f>
        <v>7.3</v>
      </c>
    </row>
    <row r="10" customFormat="false" ht="14.25" hidden="false" customHeight="false" outlineLevel="0" collapsed="false">
      <c r="A10" s="3" t="str">
        <f aca="false">CONFIG!A9</f>
        <v>XATOS</v>
      </c>
      <c r="B10" s="1" t="n">
        <v>5</v>
      </c>
      <c r="C10" s="1" t="n">
        <v>5</v>
      </c>
      <c r="D10" s="1" t="n">
        <v>4</v>
      </c>
      <c r="E10" s="1" t="n">
        <v>6</v>
      </c>
      <c r="F10" s="1" t="n">
        <v>5</v>
      </c>
      <c r="G10" s="1" t="n">
        <v>6</v>
      </c>
      <c r="J10" s="1" t="n">
        <f aca="false">B10*CONFIG!E$4+C10*CONFIG!E$5+D10*CONFIG!E$6+E10*CONFIG!E$7+F10*CONFIG!E$8+G10*CONFIG!E$9+H10*CONFIG!E$10+I10*CONFIG!E$11</f>
        <v>10.5</v>
      </c>
      <c r="L10" s="1" t="n">
        <f aca="false">B10*CONFIG!E$4+C10*CONFIG!E$5+D10*CONFIG!E$6</f>
        <v>4.8</v>
      </c>
      <c r="M10" s="1" t="n">
        <f aca="false">E10*CONFIG!E$7+F10*CONFIG!E$8+G10*CONFIG!E$9</f>
        <v>5.7</v>
      </c>
    </row>
    <row r="11" customFormat="false" ht="14.25" hidden="false" customHeight="false" outlineLevel="0" collapsed="false">
      <c r="A11" s="3" t="str">
        <f aca="false">CONFIG!A10</f>
        <v>FURES</v>
      </c>
      <c r="B11" s="1" t="n">
        <v>8</v>
      </c>
      <c r="C11" s="1" t="n">
        <v>7</v>
      </c>
      <c r="D11" s="1" t="n">
        <v>8</v>
      </c>
      <c r="E11" s="1" t="n">
        <v>9</v>
      </c>
      <c r="F11" s="1" t="n">
        <v>8</v>
      </c>
      <c r="G11" s="1" t="n">
        <v>9</v>
      </c>
      <c r="J11" s="1" t="n">
        <f aca="false">B11*CONFIG!E$4+C11*CONFIG!E$5+D11*CONFIG!E$6+E11*CONFIG!E$7+F11*CONFIG!E$8+G11*CONFIG!E$9+H11*CONFIG!E$10+I11*CONFIG!E$11</f>
        <v>16.4</v>
      </c>
      <c r="L11" s="1" t="n">
        <f aca="false">B11*CONFIG!E$4+C11*CONFIG!E$5+D11*CONFIG!E$6</f>
        <v>7.7</v>
      </c>
      <c r="M11" s="1" t="n">
        <f aca="false">E11*CONFIG!E$7+F11*CONFIG!E$8+G11*CONFIG!E$9</f>
        <v>8.7</v>
      </c>
    </row>
    <row r="12" customFormat="false" ht="14.25" hidden="false" customHeight="false" outlineLevel="0" collapsed="false">
      <c r="A12" s="3" t="str">
        <f aca="false">CONFIG!A11</f>
        <v>AMICS GEGANTS DE PALAMOS</v>
      </c>
      <c r="B12" s="1" t="n">
        <v>2</v>
      </c>
      <c r="C12" s="1" t="n">
        <v>5</v>
      </c>
      <c r="D12" s="1" t="n">
        <v>6</v>
      </c>
      <c r="E12" s="1" t="n">
        <v>5</v>
      </c>
      <c r="F12" s="1" t="n">
        <v>5</v>
      </c>
      <c r="G12" s="1" t="n">
        <v>5</v>
      </c>
      <c r="J12" s="1" t="n">
        <f aca="false">B12*CONFIG!E$4+C12*CONFIG!E$5+D12*CONFIG!E$6+E12*CONFIG!E$7+F12*CONFIG!E$8+G12*CONFIG!E$9+H12*CONFIG!E$10+I12*CONFIG!E$11</f>
        <v>8.7</v>
      </c>
      <c r="L12" s="1" t="n">
        <f aca="false">B12*CONFIG!E$4+C12*CONFIG!E$5+D12*CONFIG!E$6</f>
        <v>3.7</v>
      </c>
      <c r="M12" s="1" t="n">
        <f aca="false">E12*CONFIG!E$7+F12*CONFIG!E$8+G12*CONFIG!E$9</f>
        <v>5</v>
      </c>
    </row>
    <row r="13" customFormat="false" ht="14.25" hidden="false" customHeight="false" outlineLevel="0" collapsed="false">
      <c r="A13" s="3" t="str">
        <f aca="false">CONFIG!A12</f>
        <v>NIMFES</v>
      </c>
      <c r="B13" s="1" t="n">
        <v>9</v>
      </c>
      <c r="C13" s="1" t="n">
        <v>10</v>
      </c>
      <c r="D13" s="1" t="n">
        <v>9</v>
      </c>
      <c r="E13" s="1" t="n">
        <v>10</v>
      </c>
      <c r="F13" s="1" t="n">
        <v>10</v>
      </c>
      <c r="G13" s="1" t="n">
        <v>10</v>
      </c>
      <c r="J13" s="1" t="n">
        <f aca="false">B13*CONFIG!E$4+C13*CONFIG!E$5+D13*CONFIG!E$6+E13*CONFIG!E$7+F13*CONFIG!E$8+G13*CONFIG!E$9+H13*CONFIG!E$10+I13*CONFIG!E$11</f>
        <v>19.3</v>
      </c>
      <c r="L13" s="1" t="n">
        <f aca="false">B13*CONFIG!E$4+C13*CONFIG!E$5+D13*CONFIG!E$6</f>
        <v>9.3</v>
      </c>
      <c r="M13" s="1" t="n">
        <f aca="false">E13*CONFIG!E$7+F13*CONFIG!E$8+G13*CONFIG!E$9</f>
        <v>10</v>
      </c>
    </row>
    <row r="14" customFormat="false" ht="14.25" hidden="false" customHeight="false" outlineLevel="0" collapsed="false">
      <c r="A14" s="3" t="str">
        <f aca="false">CONFIG!A13</f>
        <v>LA LIADA</v>
      </c>
      <c r="B14" s="1" t="n">
        <v>7</v>
      </c>
      <c r="C14" s="1" t="n">
        <v>7</v>
      </c>
      <c r="D14" s="1" t="n">
        <v>8</v>
      </c>
      <c r="E14" s="1" t="n">
        <v>9</v>
      </c>
      <c r="F14" s="1" t="n">
        <v>9</v>
      </c>
      <c r="G14" s="1" t="n">
        <v>8</v>
      </c>
      <c r="J14" s="1" t="n">
        <f aca="false">B14*CONFIG!E$4+C14*CONFIG!E$5+D14*CONFIG!E$6+E14*CONFIG!E$7+F14*CONFIG!E$8+G14*CONFIG!E$9+H14*CONFIG!E$10+I14*CONFIG!E$11</f>
        <v>15.9</v>
      </c>
      <c r="L14" s="1" t="n">
        <f aca="false">B14*CONFIG!E$4+C14*CONFIG!E$5+D14*CONFIG!E$6</f>
        <v>7.2</v>
      </c>
      <c r="M14" s="1" t="n">
        <f aca="false">E14*CONFIG!E$7+F14*CONFIG!E$8+G14*CONFIG!E$9</f>
        <v>8.7</v>
      </c>
    </row>
    <row r="15" customFormat="false" ht="14.25" hidden="false" customHeight="false" outlineLevel="0" collapsed="false">
      <c r="A15" s="3" t="str">
        <f aca="false">CONFIG!A14</f>
        <v>LES ROSEMARYS</v>
      </c>
      <c r="B15" s="1" t="n">
        <v>5</v>
      </c>
      <c r="C15" s="1" t="n">
        <v>4</v>
      </c>
      <c r="D15" s="1" t="n">
        <v>6</v>
      </c>
      <c r="E15" s="1" t="n">
        <v>5</v>
      </c>
      <c r="F15" s="1" t="n">
        <v>4</v>
      </c>
      <c r="G15" s="1" t="n">
        <v>5</v>
      </c>
      <c r="J15" s="1" t="n">
        <f aca="false">B15*CONFIG!E$4+C15*CONFIG!E$5+D15*CONFIG!E$6+E15*CONFIG!E$7+F15*CONFIG!E$8+G15*CONFIG!E$9+H15*CONFIG!E$10+I15*CONFIG!E$11</f>
        <v>9.6</v>
      </c>
      <c r="L15" s="1" t="n">
        <f aca="false">B15*CONFIG!E$4+C15*CONFIG!E$5+D15*CONFIG!E$6</f>
        <v>4.9</v>
      </c>
      <c r="M15" s="1" t="n">
        <f aca="false">E15*CONFIG!E$7+F15*CONFIG!E$8+G15*CONFIG!E$9</f>
        <v>4.7</v>
      </c>
    </row>
    <row r="16" customFormat="false" ht="14.25" hidden="false" customHeight="false" outlineLevel="0" collapsed="false">
      <c r="A16" s="3" t="str">
        <f aca="false">CONFIG!A15</f>
        <v>MODERN FAMILY</v>
      </c>
      <c r="B16" s="1" t="n">
        <v>6</v>
      </c>
      <c r="C16" s="1" t="n">
        <v>5</v>
      </c>
      <c r="D16" s="1" t="n">
        <v>6</v>
      </c>
      <c r="E16" s="1" t="n">
        <v>6</v>
      </c>
      <c r="F16" s="1" t="n">
        <v>6</v>
      </c>
      <c r="G16" s="1" t="n">
        <v>7</v>
      </c>
      <c r="J16" s="1" t="n">
        <f aca="false">B16*CONFIG!E$4+C16*CONFIG!E$5+D16*CONFIG!E$6+E16*CONFIG!E$7+F16*CONFIG!E$8+G16*CONFIG!E$9+H16*CONFIG!E$10+I16*CONFIG!E$11</f>
        <v>12</v>
      </c>
      <c r="L16" s="1" t="n">
        <f aca="false">B16*CONFIG!E$4+C16*CONFIG!E$5+D16*CONFIG!E$6</f>
        <v>5.7</v>
      </c>
      <c r="M16" s="1" t="n">
        <f aca="false">E16*CONFIG!E$7+F16*CONFIG!E$8+G16*CONFIG!E$9</f>
        <v>6.3</v>
      </c>
    </row>
    <row r="17" customFormat="false" ht="14.25" hidden="false" customHeight="false" outlineLevel="0" collapsed="false">
      <c r="A17" s="3" t="str">
        <f aca="false">CONFIG!A16</f>
        <v>LES BRAVES</v>
      </c>
      <c r="B17" s="1" t="n">
        <v>8</v>
      </c>
      <c r="C17" s="1" t="n">
        <v>7</v>
      </c>
      <c r="D17" s="1" t="n">
        <v>9</v>
      </c>
      <c r="E17" s="1" t="n">
        <v>9</v>
      </c>
      <c r="F17" s="1" t="n">
        <v>9</v>
      </c>
      <c r="G17" s="1" t="n">
        <v>9</v>
      </c>
      <c r="J17" s="1" t="n">
        <f aca="false">B17*CONFIG!E$4+C17*CONFIG!E$5+D17*CONFIG!E$6+E17*CONFIG!E$7+F17*CONFIG!E$8+G17*CONFIG!E$9+H17*CONFIG!E$10+I17*CONFIG!E$11</f>
        <v>16.9</v>
      </c>
      <c r="L17" s="1" t="n">
        <f aca="false">B17*CONFIG!E$4+C17*CONFIG!E$5+D17*CONFIG!E$6</f>
        <v>7.9</v>
      </c>
      <c r="M17" s="1" t="n">
        <f aca="false">E17*CONFIG!E$7+F17*CONFIG!E$8+G17*CONFIG!E$9</f>
        <v>9</v>
      </c>
    </row>
    <row r="18" customFormat="false" ht="14.25" hidden="false" customHeight="false" outlineLevel="0" collapsed="false">
      <c r="A18" s="3" t="str">
        <f aca="false">CONFIG!A17</f>
        <v>NAP-BUF</v>
      </c>
      <c r="B18" s="1" t="n">
        <v>7</v>
      </c>
      <c r="C18" s="1" t="n">
        <v>7</v>
      </c>
      <c r="D18" s="1" t="n">
        <v>8</v>
      </c>
      <c r="E18" s="1" t="n">
        <v>7</v>
      </c>
      <c r="F18" s="1" t="n">
        <v>8</v>
      </c>
      <c r="G18" s="1" t="n">
        <v>9</v>
      </c>
      <c r="J18" s="1" t="n">
        <f aca="false">B18*CONFIG!E$4+C18*CONFIG!E$5+D18*CONFIG!E$6+E18*CONFIG!E$7+F18*CONFIG!E$8+G18*CONFIG!E$9+H18*CONFIG!E$10+I18*CONFIG!E$11</f>
        <v>15.1</v>
      </c>
      <c r="L18" s="1" t="n">
        <f aca="false">B18*CONFIG!E$4+C18*CONFIG!E$5+D18*CONFIG!E$6</f>
        <v>7.2</v>
      </c>
      <c r="M18" s="1" t="n">
        <f aca="false">E18*CONFIG!E$7+F18*CONFIG!E$8+G18*CONFIG!E$9</f>
        <v>7.9</v>
      </c>
    </row>
    <row r="19" customFormat="false" ht="14.25" hidden="false" customHeight="false" outlineLevel="0" collapsed="false">
      <c r="A19" s="3" t="str">
        <f aca="false">CONFIG!A18</f>
        <v>TRONERES</v>
      </c>
      <c r="B19" s="1" t="n">
        <v>7</v>
      </c>
      <c r="C19" s="1" t="n">
        <v>7</v>
      </c>
      <c r="D19" s="1" t="n">
        <v>7</v>
      </c>
      <c r="E19" s="1" t="n">
        <v>5</v>
      </c>
      <c r="F19" s="1" t="n">
        <v>6</v>
      </c>
      <c r="G19" s="1" t="n">
        <v>8</v>
      </c>
      <c r="J19" s="1" t="n">
        <f aca="false">B19*CONFIG!E$4+C19*CONFIG!E$5+D19*CONFIG!E$6+E19*CONFIG!E$7+F19*CONFIG!E$8+G19*CONFIG!E$9+H19*CONFIG!E$10+I19*CONFIG!E$11</f>
        <v>13.2</v>
      </c>
      <c r="L19" s="1" t="n">
        <f aca="false">B19*CONFIG!E$4+C19*CONFIG!E$5+D19*CONFIG!E$6</f>
        <v>7</v>
      </c>
      <c r="M19" s="1" t="n">
        <f aca="false">E19*CONFIG!E$7+F19*CONFIG!E$8+G19*CONFIG!E$9</f>
        <v>6.2</v>
      </c>
    </row>
    <row r="20" customFormat="false" ht="14.25" hidden="false" customHeight="false" outlineLevel="0" collapsed="false">
      <c r="A20" s="3" t="str">
        <f aca="false">CONFIG!A19</f>
        <v>ESTRELLADES</v>
      </c>
      <c r="B20" s="1" t="n">
        <v>9</v>
      </c>
      <c r="C20" s="1" t="n">
        <v>8</v>
      </c>
      <c r="D20" s="1" t="n">
        <v>10</v>
      </c>
      <c r="E20" s="1" t="n">
        <v>10</v>
      </c>
      <c r="F20" s="1" t="n">
        <v>9</v>
      </c>
      <c r="G20" s="1" t="n">
        <v>9</v>
      </c>
      <c r="J20" s="1" t="n">
        <f aca="false">B20*CONFIG!E$4+C20*CONFIG!E$5+D20*CONFIG!E$6+E20*CONFIG!E$7+F20*CONFIG!E$8+G20*CONFIG!E$9+H20*CONFIG!E$10+I20*CONFIG!E$11</f>
        <v>18.3</v>
      </c>
      <c r="L20" s="1" t="n">
        <f aca="false">B20*CONFIG!E$4+C20*CONFIG!E$5+D20*CONFIG!E$6</f>
        <v>8.9</v>
      </c>
      <c r="M20" s="1" t="n">
        <f aca="false">E20*CONFIG!E$7+F20*CONFIG!E$8+G20*CONFIG!E$9</f>
        <v>9.4</v>
      </c>
    </row>
    <row r="21" customFormat="false" ht="14.25" hidden="false" customHeight="false" outlineLevel="0" collapsed="false">
      <c r="A21" s="3" t="str">
        <f aca="false">CONFIG!A20</f>
        <v>IL·LUMINADES</v>
      </c>
      <c r="B21" s="1" t="n">
        <v>3</v>
      </c>
      <c r="C21" s="1" t="n">
        <v>4</v>
      </c>
      <c r="D21" s="1" t="n">
        <v>4</v>
      </c>
      <c r="E21" s="1" t="n">
        <v>4</v>
      </c>
      <c r="F21" s="1" t="n">
        <v>5</v>
      </c>
      <c r="G21" s="1" t="n">
        <v>5</v>
      </c>
      <c r="J21" s="1" t="n">
        <f aca="false">B21*CONFIG!E$4+C21*CONFIG!E$5+D21*CONFIG!E$6+E21*CONFIG!E$7+F21*CONFIG!E$8+G21*CONFIG!E$9+H21*CONFIG!E$10+I21*CONFIG!E$11</f>
        <v>8.1</v>
      </c>
      <c r="L21" s="1" t="n">
        <f aca="false">B21*CONFIG!E$4+C21*CONFIG!E$5+D21*CONFIG!E$6</f>
        <v>3.5</v>
      </c>
      <c r="M21" s="1" t="n">
        <f aca="false">E21*CONFIG!E$7+F21*CONFIG!E$8+G21*CONFIG!E$9</f>
        <v>4.6</v>
      </c>
    </row>
    <row r="22" customFormat="false" ht="14.25" hidden="false" customHeight="false" outlineLevel="0" collapsed="false">
      <c r="A22" s="3" t="str">
        <f aca="false">CONFIG!A21</f>
        <v>THE QUEENS</v>
      </c>
      <c r="B22" s="1" t="n">
        <v>9</v>
      </c>
      <c r="C22" s="1" t="n">
        <v>9</v>
      </c>
      <c r="D22" s="1" t="n">
        <v>10</v>
      </c>
      <c r="E22" s="1" t="n">
        <v>6</v>
      </c>
      <c r="F22" s="1" t="n">
        <v>7</v>
      </c>
      <c r="G22" s="1" t="n">
        <v>6</v>
      </c>
      <c r="J22" s="1" t="n">
        <f aca="false">B22*CONFIG!E$4+C22*CONFIG!E$5+D22*CONFIG!E$6+E22*CONFIG!E$7+F22*CONFIG!E$8+G22*CONFIG!E$9+H22*CONFIG!E$10+I22*CONFIG!E$11</f>
        <v>15.5</v>
      </c>
      <c r="L22" s="1" t="n">
        <f aca="false">B22*CONFIG!E$4+C22*CONFIG!E$5+D22*CONFIG!E$6</f>
        <v>9.2</v>
      </c>
      <c r="M22" s="1" t="n">
        <f aca="false">E22*CONFIG!E$7+F22*CONFIG!E$8+G22*CONFIG!E$9</f>
        <v>6.3</v>
      </c>
    </row>
    <row r="23" customFormat="false" ht="14.25" hidden="false" customHeight="false" outlineLevel="0" collapsed="false">
      <c r="A23" s="3" t="str">
        <f aca="false">CONFIG!A22</f>
        <v>ARREPLEGADES</v>
      </c>
      <c r="B23" s="1" t="n">
        <v>9</v>
      </c>
      <c r="C23" s="1" t="n">
        <v>8</v>
      </c>
      <c r="D23" s="1" t="n">
        <v>9</v>
      </c>
      <c r="E23" s="1" t="n">
        <v>9</v>
      </c>
      <c r="F23" s="1" t="n">
        <v>8</v>
      </c>
      <c r="G23" s="1" t="n">
        <v>7</v>
      </c>
      <c r="J23" s="1" t="n">
        <f aca="false">B23*CONFIG!E$4+C23*CONFIG!E$5+D23*CONFIG!E$6+E23*CONFIG!E$7+F23*CONFIG!E$8+G23*CONFIG!E$9+H23*CONFIG!E$10+I23*CONFIG!E$11</f>
        <v>16.8</v>
      </c>
      <c r="L23" s="1" t="n">
        <f aca="false">B23*CONFIG!E$4+C23*CONFIG!E$5+D23*CONFIG!E$6</f>
        <v>8.7</v>
      </c>
      <c r="M23" s="1" t="n">
        <f aca="false">E23*CONFIG!E$7+F23*CONFIG!E$8+G23*CONFIG!E$9</f>
        <v>8.1</v>
      </c>
    </row>
    <row r="24" customFormat="false" ht="14.25" hidden="false" customHeight="false" outlineLevel="0" collapsed="false">
      <c r="A24" s="3" t="str">
        <f aca="false">CONFIG!A23</f>
        <v>LES ICONIQUES</v>
      </c>
      <c r="B24" s="1" t="n">
        <v>7</v>
      </c>
      <c r="C24" s="1" t="n">
        <v>7</v>
      </c>
      <c r="D24" s="1" t="n">
        <v>8</v>
      </c>
      <c r="E24" s="1" t="n">
        <v>6</v>
      </c>
      <c r="F24" s="1" t="n">
        <v>6</v>
      </c>
      <c r="G24" s="1" t="n">
        <v>7</v>
      </c>
      <c r="J24" s="1" t="n">
        <f aca="false">B24*CONFIG!E$4+C24*CONFIG!E$5+D24*CONFIG!E$6+E24*CONFIG!E$7+F24*CONFIG!E$8+G24*CONFIG!E$9+H24*CONFIG!E$10+I24*CONFIG!E$11</f>
        <v>13.5</v>
      </c>
      <c r="L24" s="1" t="n">
        <f aca="false">B24*CONFIG!E$4+C24*CONFIG!E$5+D24*CONFIG!E$6</f>
        <v>7.2</v>
      </c>
      <c r="M24" s="1" t="n">
        <f aca="false">E24*CONFIG!E$7+F24*CONFIG!E$8+G24*CONFIG!E$9</f>
        <v>6.3</v>
      </c>
    </row>
    <row r="25" customFormat="false" ht="14.25" hidden="false" customHeight="false" outlineLevel="0" collapsed="false">
      <c r="A25" s="3" t="str">
        <f aca="false">CONFIG!A24</f>
        <v>ACOMODADES</v>
      </c>
      <c r="B25" s="1" t="n">
        <v>8</v>
      </c>
      <c r="C25" s="1" t="n">
        <v>8</v>
      </c>
      <c r="D25" s="1" t="n">
        <v>7</v>
      </c>
      <c r="E25" s="1" t="n">
        <v>5</v>
      </c>
      <c r="F25" s="1" t="n">
        <v>6</v>
      </c>
      <c r="G25" s="1" t="n">
        <v>6</v>
      </c>
      <c r="J25" s="1" t="n">
        <f aca="false">B25*CONFIG!E$4+C25*CONFIG!E$5+D25*CONFIG!E$6+E25*CONFIG!E$7+F25*CONFIG!E$8+G25*CONFIG!E$9+H25*CONFIG!E$10+I25*CONFIG!E$11</f>
        <v>13.4</v>
      </c>
      <c r="L25" s="1" t="n">
        <f aca="false">B25*CONFIG!E$4+C25*CONFIG!E$5+D25*CONFIG!E$6</f>
        <v>7.8</v>
      </c>
      <c r="M25" s="1" t="n">
        <f aca="false">E25*CONFIG!E$7+F25*CONFIG!E$8+G25*CONFIG!E$9</f>
        <v>5.6</v>
      </c>
    </row>
    <row r="26" customFormat="false" ht="14.25" hidden="false" customHeight="false" outlineLevel="0" collapsed="false">
      <c r="A26" s="3" t="str">
        <f aca="false">CONFIG!A25</f>
        <v>KAOTIKES</v>
      </c>
      <c r="B26" s="1" t="n">
        <v>7</v>
      </c>
      <c r="C26" s="1" t="n">
        <v>7</v>
      </c>
      <c r="D26" s="1" t="n">
        <v>8</v>
      </c>
      <c r="E26" s="1" t="n">
        <v>8</v>
      </c>
      <c r="F26" s="1" t="n">
        <v>8</v>
      </c>
      <c r="G26" s="1" t="n">
        <v>7</v>
      </c>
      <c r="J26" s="1" t="n">
        <f aca="false">B26*CONFIG!E$4+C26*CONFIG!E$5+D26*CONFIG!E$6+E26*CONFIG!E$7+F26*CONFIG!E$8+G26*CONFIG!E$9+H26*CONFIG!E$10+I26*CONFIG!E$11</f>
        <v>14.9</v>
      </c>
      <c r="L26" s="1" t="n">
        <f aca="false">B26*CONFIG!E$4+C26*CONFIG!E$5+D26*CONFIG!E$6</f>
        <v>7.2</v>
      </c>
      <c r="M26" s="1" t="n">
        <f aca="false">E26*CONFIG!E$7+F26*CONFIG!E$8+G26*CONFIG!E$9</f>
        <v>7.7</v>
      </c>
    </row>
    <row r="27" customFormat="false" ht="14.25" hidden="false" customHeight="false" outlineLevel="0" collapsed="false">
      <c r="A27" s="3" t="str">
        <f aca="false">CONFIG!A26</f>
        <v>SHOWBOYS</v>
      </c>
      <c r="B27" s="1" t="n">
        <v>3</v>
      </c>
      <c r="C27" s="1" t="n">
        <v>3</v>
      </c>
      <c r="D27" s="1" t="n">
        <v>3</v>
      </c>
      <c r="E27" s="1" t="n">
        <v>0</v>
      </c>
      <c r="F27" s="1" t="n">
        <v>0</v>
      </c>
      <c r="G27" s="1" t="n">
        <v>0</v>
      </c>
      <c r="J27" s="1" t="n">
        <f aca="false">B27*CONFIG!E$4+C27*CONFIG!E$5+D27*CONFIG!E$6+E27*CONFIG!E$7+F27*CONFIG!E$8+G27*CONFIG!E$9+H27*CONFIG!E$10+I27*CONFIG!E$11</f>
        <v>3</v>
      </c>
      <c r="L27" s="1" t="n">
        <f aca="false">B27*CONFIG!E$4+C27*CONFIG!E$5+D27*CONFIG!E$6</f>
        <v>3</v>
      </c>
      <c r="M27" s="1" t="n">
        <f aca="false">E27*CONFIG!E$7+F27*CONFIG!E$8+G27*CONFIG!E$9</f>
        <v>0</v>
      </c>
    </row>
    <row r="28" customFormat="false" ht="14.25" hidden="false" customHeight="false" outlineLevel="0" collapsed="false">
      <c r="A28" s="3" t="str">
        <f aca="false">CONFIG!A27</f>
        <v>PIRATS</v>
      </c>
      <c r="B28" s="1" t="n">
        <v>5</v>
      </c>
      <c r="C28" s="1" t="n">
        <v>4</v>
      </c>
      <c r="D28" s="1" t="n">
        <v>4</v>
      </c>
      <c r="E28" s="1" t="n">
        <v>0</v>
      </c>
      <c r="F28" s="1" t="n">
        <v>0</v>
      </c>
      <c r="G28" s="1" t="n">
        <v>4</v>
      </c>
      <c r="J28" s="1" t="n">
        <f aca="false">B28*CONFIG!E$4+C28*CONFIG!E$5+D28*CONFIG!E$6+E28*CONFIG!E$7+F28*CONFIG!E$8+G28*CONFIG!E$9+H28*CONFIG!E$10+I28*CONFIG!E$11</f>
        <v>5.7</v>
      </c>
      <c r="L28" s="1" t="n">
        <f aca="false">B28*CONFIG!E$4+C28*CONFIG!E$5+D28*CONFIG!E$6</f>
        <v>4.5</v>
      </c>
      <c r="M28" s="1" t="n">
        <f aca="false">E28*CONFIG!E$7+F28*CONFIG!E$8+G28*CONFIG!E$9</f>
        <v>1.2</v>
      </c>
    </row>
    <row r="29" customFormat="false" ht="14.25" hidden="false" customHeight="false" outlineLevel="0" collapsed="false">
      <c r="A29" s="3" t="str">
        <f aca="false">CONFIG!A28</f>
        <v>CARALLOTS</v>
      </c>
      <c r="B29" s="1" t="n">
        <v>4</v>
      </c>
      <c r="C29" s="1" t="n">
        <v>4</v>
      </c>
      <c r="D29" s="1" t="n">
        <v>5</v>
      </c>
      <c r="E29" s="1" t="n">
        <v>5</v>
      </c>
      <c r="F29" s="1" t="n">
        <v>3</v>
      </c>
      <c r="G29" s="1" t="n">
        <v>3</v>
      </c>
      <c r="J29" s="1" t="n">
        <f aca="false">B29*CONFIG!E$4+C29*CONFIG!E$5+D29*CONFIG!E$6+E29*CONFIG!E$7+F29*CONFIG!E$8+G29*CONFIG!E$9+H29*CONFIG!E$10+I29*CONFIG!E$11</f>
        <v>8</v>
      </c>
      <c r="L29" s="1" t="n">
        <f aca="false">B29*CONFIG!E$4+C29*CONFIG!E$5+D29*CONFIG!E$6</f>
        <v>4.2</v>
      </c>
      <c r="M29" s="1" t="n">
        <f aca="false">E29*CONFIG!E$7+F29*CONFIG!E$8+G29*CONFIG!E$9</f>
        <v>3.8</v>
      </c>
    </row>
    <row r="30" customFormat="false" ht="14.25" hidden="false" customHeight="false" outlineLevel="0" collapsed="false">
      <c r="A30" s="3" t="str">
        <f aca="false">CONFIG!A29</f>
        <v>INCOMBUSTIBLES</v>
      </c>
      <c r="B30" s="1" t="n">
        <v>7</v>
      </c>
      <c r="C30" s="1" t="n">
        <v>8</v>
      </c>
      <c r="D30" s="1" t="n">
        <v>7</v>
      </c>
      <c r="E30" s="1" t="n">
        <v>8</v>
      </c>
      <c r="F30" s="1" t="n">
        <v>9</v>
      </c>
      <c r="G30" s="1" t="n">
        <v>10</v>
      </c>
      <c r="J30" s="1" t="n">
        <f aca="false">B30*CONFIG!E$4+C30*CONFIG!E$5+D30*CONFIG!E$6+E30*CONFIG!E$7+F30*CONFIG!E$8+G30*CONFIG!E$9+H30*CONFIG!E$10+I30*CONFIG!E$11</f>
        <v>16.2</v>
      </c>
      <c r="L30" s="1" t="n">
        <f aca="false">B30*CONFIG!E$4+C30*CONFIG!E$5+D30*CONFIG!E$6</f>
        <v>7.3</v>
      </c>
      <c r="M30" s="1" t="n">
        <f aca="false">E30*CONFIG!E$7+F30*CONFIG!E$8+G30*CONFIG!E$9</f>
        <v>8.9</v>
      </c>
    </row>
    <row r="31" customFormat="false" ht="14.25" hidden="false" customHeight="false" outlineLevel="0" collapsed="false">
      <c r="A31" s="3" t="str">
        <f aca="false">CONFIG!A30</f>
        <v>G-80</v>
      </c>
      <c r="B31" s="1" t="n">
        <v>6</v>
      </c>
      <c r="C31" s="1" t="n">
        <v>9</v>
      </c>
      <c r="D31" s="1" t="n">
        <v>10</v>
      </c>
      <c r="E31" s="1" t="n">
        <v>8</v>
      </c>
      <c r="F31" s="1" t="n">
        <v>6</v>
      </c>
      <c r="G31" s="1" t="n">
        <v>8</v>
      </c>
      <c r="J31" s="1" t="n">
        <f aca="false">B31*CONFIG!E$4+C31*CONFIG!E$5+D31*CONFIG!E$6+E31*CONFIG!E$7+F31*CONFIG!E$8+G31*CONFIG!E$9+H31*CONFIG!E$10+I31*CONFIG!E$11</f>
        <v>15.1</v>
      </c>
      <c r="L31" s="1" t="n">
        <f aca="false">B31*CONFIG!E$4+C31*CONFIG!E$5+D31*CONFIG!E$6</f>
        <v>7.7</v>
      </c>
      <c r="M31" s="1" t="n">
        <f aca="false">E31*CONFIG!E$7+F31*CONFIG!E$8+G31*CONFIG!E$9</f>
        <v>7.4</v>
      </c>
    </row>
    <row r="32" customFormat="false" ht="14.25" hidden="false" customHeight="false" outlineLevel="0" collapsed="false">
      <c r="A32" s="3" t="str">
        <f aca="false">CONFIG!A31</f>
        <v>TERREMOTOS</v>
      </c>
      <c r="B32" s="1" t="n">
        <v>6</v>
      </c>
      <c r="C32" s="1" t="n">
        <v>6</v>
      </c>
      <c r="D32" s="1" t="n">
        <v>5</v>
      </c>
      <c r="E32" s="1" t="n">
        <v>5</v>
      </c>
      <c r="F32" s="1" t="n">
        <v>7</v>
      </c>
      <c r="G32" s="1" t="n">
        <v>8</v>
      </c>
      <c r="J32" s="1" t="n">
        <f aca="false">B32*CONFIG!E$4+C32*CONFIG!E$5+D32*CONFIG!E$6+E32*CONFIG!E$7+F32*CONFIG!E$8+G32*CONFIG!E$9+H32*CONFIG!E$10+I32*CONFIG!E$11</f>
        <v>12.3</v>
      </c>
      <c r="L32" s="1" t="n">
        <f aca="false">B32*CONFIG!E$4+C32*CONFIG!E$5+D32*CONFIG!E$6</f>
        <v>5.8</v>
      </c>
      <c r="M32" s="1" t="n">
        <f aca="false">E32*CONFIG!E$7+F32*CONFIG!E$8+G32*CONFIG!E$9</f>
        <v>6.5</v>
      </c>
    </row>
    <row r="33" customFormat="false" ht="14.25" hidden="false" customHeight="false" outlineLevel="0" collapsed="false">
      <c r="A33" s="3" t="str">
        <f aca="false">CONFIG!A32</f>
        <v>LES IL·LEGALS</v>
      </c>
      <c r="B33" s="1" t="n">
        <v>9</v>
      </c>
      <c r="C33" s="1" t="n">
        <v>9</v>
      </c>
      <c r="D33" s="1" t="n">
        <v>8</v>
      </c>
      <c r="E33" s="1" t="n">
        <v>9</v>
      </c>
      <c r="F33" s="1" t="n">
        <v>10</v>
      </c>
      <c r="G33" s="1" t="n">
        <v>9</v>
      </c>
      <c r="J33" s="1" t="n">
        <f aca="false">B33*CONFIG!E$4+C33*CONFIG!E$5+D33*CONFIG!E$6+E33*CONFIG!E$7+F33*CONFIG!E$8+G33*CONFIG!E$9+H33*CONFIG!E$10+I33*CONFIG!E$11</f>
        <v>18.1</v>
      </c>
      <c r="L33" s="1" t="n">
        <f aca="false">B33*CONFIG!E$4+C33*CONFIG!E$5+D33*CONFIG!E$6</f>
        <v>8.8</v>
      </c>
      <c r="M33" s="1" t="n">
        <f aca="false">E33*CONFIG!E$7+F33*CONFIG!E$8+G33*CONFIG!E$9</f>
        <v>9.3</v>
      </c>
    </row>
    <row r="34" customFormat="false" ht="14.25" hidden="false" customHeight="false" outlineLevel="0" collapsed="false">
      <c r="A34" s="3" t="str">
        <f aca="false">CONFIG!A33</f>
        <v>LES DEL 98</v>
      </c>
      <c r="B34" s="1" t="n">
        <v>7</v>
      </c>
      <c r="C34" s="1" t="n">
        <v>6</v>
      </c>
      <c r="D34" s="1" t="n">
        <v>7</v>
      </c>
      <c r="E34" s="1" t="n">
        <v>8</v>
      </c>
      <c r="F34" s="1" t="n">
        <v>8</v>
      </c>
      <c r="G34" s="1" t="n">
        <v>8</v>
      </c>
      <c r="J34" s="1" t="n">
        <f aca="false">B34*CONFIG!E$4+C34*CONFIG!E$5+D34*CONFIG!E$6+E34*CONFIG!E$7+F34*CONFIG!E$8+G34*CONFIG!E$9+H34*CONFIG!E$10+I34*CONFIG!E$11</f>
        <v>14.7</v>
      </c>
      <c r="L34" s="1" t="n">
        <f aca="false">B34*CONFIG!E$4+C34*CONFIG!E$5+D34*CONFIG!E$6</f>
        <v>6.7</v>
      </c>
      <c r="M34" s="1" t="n">
        <f aca="false">E34*CONFIG!E$7+F34*CONFIG!E$8+G34*CONFIG!E$9</f>
        <v>8</v>
      </c>
    </row>
    <row r="35" customFormat="false" ht="14.25" hidden="false" customHeight="false" outlineLevel="0" collapsed="false">
      <c r="A35" s="3" t="str">
        <f aca="false">CONFIG!A34</f>
        <v>LES FOLLONERES</v>
      </c>
      <c r="B35" s="1" t="n">
        <v>7</v>
      </c>
      <c r="C35" s="1" t="n">
        <v>9</v>
      </c>
      <c r="D35" s="1" t="n">
        <v>8</v>
      </c>
      <c r="E35" s="1" t="n">
        <v>8</v>
      </c>
      <c r="F35" s="1" t="n">
        <v>9</v>
      </c>
      <c r="G35" s="1" t="n">
        <v>8</v>
      </c>
      <c r="J35" s="1" t="n">
        <f aca="false">B35*CONFIG!E$4+C35*CONFIG!E$5+D35*CONFIG!E$6+E35*CONFIG!E$7+F35*CONFIG!E$8+G35*CONFIG!E$9+H35*CONFIG!E$10+I35*CONFIG!E$11</f>
        <v>16.1</v>
      </c>
      <c r="L35" s="1" t="n">
        <f aca="false">B35*CONFIG!E$4+C35*CONFIG!E$5+D35*CONFIG!E$6</f>
        <v>7.8</v>
      </c>
      <c r="M35" s="1" t="n">
        <f aca="false">E35*CONFIG!E$7+F35*CONFIG!E$8+G35*CONFIG!E$9</f>
        <v>8.3</v>
      </c>
    </row>
    <row r="36" customFormat="false" ht="14.25" hidden="false" customHeight="false" outlineLevel="0" collapsed="false">
      <c r="A36" s="3" t="str">
        <f aca="false">CONFIG!A35</f>
        <v>LES CAP-I-CUA</v>
      </c>
      <c r="B36" s="1" t="n">
        <v>6</v>
      </c>
      <c r="C36" s="1" t="n">
        <v>6</v>
      </c>
      <c r="D36" s="1" t="n">
        <v>5</v>
      </c>
      <c r="E36" s="1" t="n">
        <v>6</v>
      </c>
      <c r="F36" s="1" t="n">
        <v>8</v>
      </c>
      <c r="G36" s="1" t="n">
        <v>6</v>
      </c>
      <c r="J36" s="1" t="n">
        <f aca="false">B36*CONFIG!E$4+C36*CONFIG!E$5+D36*CONFIG!E$6+E36*CONFIG!E$7+F36*CONFIG!E$8+G36*CONFIG!E$9+H36*CONFIG!E$10+I36*CONFIG!E$11</f>
        <v>12.4</v>
      </c>
      <c r="L36" s="1" t="n">
        <f aca="false">B36*CONFIG!E$4+C36*CONFIG!E$5+D36*CONFIG!E$6</f>
        <v>5.8</v>
      </c>
      <c r="M36" s="1" t="n">
        <f aca="false">E36*CONFIG!E$7+F36*CONFIG!E$8+G36*CONFIG!E$9</f>
        <v>6.6</v>
      </c>
    </row>
    <row r="37" customFormat="false" ht="14.25" hidden="false" customHeight="false" outlineLevel="0" collapsed="false">
      <c r="A37" s="3" t="str">
        <f aca="false">CONFIG!A36</f>
        <v>ELS PASSATS DE VOLTES</v>
      </c>
      <c r="B37" s="1" t="n">
        <v>5</v>
      </c>
      <c r="C37" s="1" t="n">
        <v>7</v>
      </c>
      <c r="D37" s="1" t="n">
        <v>6</v>
      </c>
      <c r="E37" s="1" t="n">
        <v>8</v>
      </c>
      <c r="F37" s="1" t="n">
        <v>6</v>
      </c>
      <c r="G37" s="1" t="n">
        <v>7</v>
      </c>
      <c r="J37" s="1" t="n">
        <f aca="false">B37*CONFIG!E$4+C37*CONFIG!E$5+D37*CONFIG!E$6+E37*CONFIG!E$7+F37*CONFIG!E$8+G37*CONFIG!E$9+H37*CONFIG!E$10+I37*CONFIG!E$11</f>
        <v>12.9</v>
      </c>
      <c r="L37" s="1" t="n">
        <f aca="false">B37*CONFIG!E$4+C37*CONFIG!E$5+D37*CONFIG!E$6</f>
        <v>5.8</v>
      </c>
      <c r="M37" s="1" t="n">
        <f aca="false">E37*CONFIG!E$7+F37*CONFIG!E$8+G37*CONFIG!E$9</f>
        <v>7.1</v>
      </c>
    </row>
    <row r="38" customFormat="false" ht="14.25" hidden="false" customHeight="false" outlineLevel="0" collapsed="false">
      <c r="A38" s="3" t="str">
        <f aca="false">CONFIG!A37</f>
        <v>ELS ESBOJARRATS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J38" s="1" t="n">
        <f aca="false">B38*CONFIG!E$4+C38*CONFIG!E$5+D38*CONFIG!E$6+E38*CONFIG!E$7+F38*CONFIG!E$8+G38*CONFIG!E$9+H38*CONFIG!E$10+I38*CONFIG!E$11</f>
        <v>0</v>
      </c>
      <c r="L38" s="1" t="n">
        <f aca="false">B38*CONFIG!E$4+C38*CONFIG!E$5+D38*CONFIG!E$6</f>
        <v>0</v>
      </c>
      <c r="M38" s="1" t="n">
        <f aca="false">E38*CONFIG!E$7+F38*CONFIG!E$8+G38*CONFIG!E$9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  <c r="L39" s="1" t="n">
        <f aca="false">B39*CONFIG!E$4+C39*CONFIG!E$5+D39*CONFIG!E$6</f>
        <v>0</v>
      </c>
      <c r="M39" s="1" t="n">
        <f aca="false">E39*CONFIG!E$7+F39*CONFIG!E$8+G39*CONFIG!E$9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  <c r="L40" s="1" t="n">
        <f aca="false">B40*CONFIG!E$4+C40*CONFIG!E$5+D40*CONFIG!E$6</f>
        <v>0</v>
      </c>
      <c r="M40" s="1" t="n">
        <f aca="false">E40*CONFIG!E$7+F40*CONFIG!E$8+G40*CONFIG!E$9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  <c r="L41" s="1" t="n">
        <f aca="false">B41*CONFIG!E$4+C41*CONFIG!E$5+D41*CONFIG!E$6</f>
        <v>0</v>
      </c>
      <c r="M41" s="1" t="n">
        <f aca="false">E41*CONFIG!E$7+F41*CONFIG!E$8+G41*CONFIG!E$9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  <c r="L42" s="1" t="n">
        <f aca="false">B42*CONFIG!E$4+C42*CONFIG!E$5+D42*CONFIG!E$6</f>
        <v>0</v>
      </c>
      <c r="M42" s="1" t="n">
        <f aca="false">E42*CONFIG!E$7+F42*CONFIG!E$8+G42*CONFIG!E$9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  <c r="L43" s="1" t="n">
        <f aca="false">B43*CONFIG!E$4+C43*CONFIG!E$5+D43*CONFIG!E$6</f>
        <v>0</v>
      </c>
      <c r="M43" s="1" t="n">
        <f aca="false">E43*CONFIG!E$7+F43*CONFIG!E$8+G43*CONFIG!E$9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  <c r="L44" s="1" t="n">
        <f aca="false">B44*CONFIG!E$4+C44*CONFIG!E$5+D44*CONFIG!E$6</f>
        <v>0</v>
      </c>
      <c r="M44" s="1" t="n">
        <f aca="false">E44*CONFIG!E$7+F44*CONFIG!E$8+G44*CONFIG!E$9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  <c r="L45" s="1" t="n">
        <f aca="false">B45*CONFIG!E$4+C45*CONFIG!E$5+D45*CONFIG!E$6</f>
        <v>0</v>
      </c>
      <c r="M45" s="1" t="n">
        <f aca="false">E45*CONFIG!E$7+F45*CONFIG!E$8+G45*CONFIG!E$9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  <c r="L46" s="1" t="n">
        <f aca="false">B46*CONFIG!E$4+C46*CONFIG!E$5+D46*CONFIG!E$6</f>
        <v>0</v>
      </c>
      <c r="M46" s="1" t="n">
        <f aca="false">E46*CONFIG!E$7+F46*CONFIG!E$8+G46*CONFIG!E$9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  <c r="L47" s="1" t="n">
        <f aca="false">B47*CONFIG!E$4+C47*CONFIG!E$5+D47*CONFIG!E$6</f>
        <v>0</v>
      </c>
      <c r="M47" s="1" t="n">
        <f aca="false">E47*CONFIG!E$7+F47*CONFIG!E$8+G47*CONFIG!E$9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  <c r="L48" s="1" t="n">
        <f aca="false">B48*CONFIG!E$4+C48*CONFIG!E$5+D48*CONFIG!E$6</f>
        <v>0</v>
      </c>
      <c r="M48" s="1" t="n">
        <f aca="false">E48*CONFIG!E$7+F48*CONFIG!E$8+G48*CONFIG!E$9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  <c r="L49" s="1" t="n">
        <f aca="false">B49*CONFIG!E$4+C49*CONFIG!E$5+D49*CONFIG!E$6</f>
        <v>0</v>
      </c>
      <c r="M49" s="1" t="n">
        <f aca="false">E49*CONFIG!E$7+F49*CONFIG!E$8+G49*CONFIG!E$9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  <c r="L50" s="1" t="n">
        <f aca="false">B50*CONFIG!E$4+C50*CONFIG!E$5+D50*CONFIG!E$6</f>
        <v>0</v>
      </c>
      <c r="M50" s="1" t="n">
        <f aca="false">E50*CONFIG!E$7+F50*CONFIG!E$8+G50*CONFIG!E$9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  <c r="L51" s="1" t="n">
        <f aca="false">B51*CONFIG!E$4+C51*CONFIG!E$5+D51*CONFIG!E$6</f>
        <v>0</v>
      </c>
      <c r="M51" s="1" t="n">
        <f aca="false">E51*CONFIG!E$7+F51*CONFIG!E$8+G51*CONFIG!E$9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  <c r="L52" s="1" t="n">
        <f aca="false">B52*CONFIG!E$4+C52*CONFIG!E$5+D52*CONFIG!E$6</f>
        <v>0</v>
      </c>
      <c r="M52" s="1" t="n">
        <f aca="false">E52*CONFIG!E$7+F52*CONFIG!E$8+G52*CONFIG!E$9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  <c r="L53" s="1" t="n">
        <f aca="false">B53*CONFIG!E$4+C53*CONFIG!E$5+D53*CONFIG!E$6</f>
        <v>0</v>
      </c>
      <c r="M53" s="1" t="n">
        <f aca="false">E53*CONFIG!E$7+F53*CONFIG!E$8+G53*CONFIG!E$9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  <c r="L54" s="1" t="n">
        <f aca="false">B54*CONFIG!E$4+C54*CONFIG!E$5+D54*CONFIG!E$6</f>
        <v>0</v>
      </c>
      <c r="M54" s="1" t="n">
        <f aca="false">E54*CONFIG!E$7+F54*CONFIG!E$8+G54*CONFIG!E$9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  <c r="L55" s="1" t="n">
        <f aca="false">B55*CONFIG!E$4+C55*CONFIG!E$5+D55*CONFIG!E$6</f>
        <v>0</v>
      </c>
      <c r="M55" s="1" t="n">
        <f aca="false">E55*CONFIG!E$7+F55*CONFIG!E$8+G55*CONFIG!E$9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  <c r="L56" s="1" t="n">
        <f aca="false">B56*CONFIG!E$4+C56*CONFIG!E$5+D56*CONFIG!E$6</f>
        <v>0</v>
      </c>
      <c r="M56" s="1" t="n">
        <f aca="false">E56*CONFIG!E$7+F56*CONFIG!E$8+G56*CONFIG!E$9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  <c r="L57" s="1" t="n">
        <f aca="false">B57*CONFIG!E$4+C57*CONFIG!E$5+D57*CONFIG!E$6</f>
        <v>0</v>
      </c>
      <c r="M57" s="1" t="n">
        <f aca="false">E57*CONFIG!E$7+F57*CONFIG!E$8+G57*CONFIG!E$9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  <c r="L58" s="1" t="n">
        <f aca="false">B58*CONFIG!E$4+C58*CONFIG!E$5+D58*CONFIG!E$6</f>
        <v>0</v>
      </c>
      <c r="M58" s="1" t="n">
        <f aca="false">E58*CONFIG!E$7+F58*CONFIG!E$8+G58*CONFIG!E$9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  <c r="L59" s="1" t="n">
        <f aca="false">B59*CONFIG!E$4+C59*CONFIG!E$5+D59*CONFIG!E$6</f>
        <v>0</v>
      </c>
      <c r="M59" s="1" t="n">
        <f aca="false">E59*CONFIG!E$7+F59*CONFIG!E$8+G59*CONFIG!E$9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  <c r="L60" s="1" t="n">
        <f aca="false">B60*CONFIG!E$4+C60*CONFIG!E$5+D60*CONFIG!E$6</f>
        <v>0</v>
      </c>
      <c r="M60" s="1" t="n">
        <f aca="false">E60*CONFIG!E$7+F60*CONFIG!E$8+G60*CONFIG!E$9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  <c r="L61" s="1" t="n">
        <f aca="false">B61*CONFIG!E$4+C61*CONFIG!E$5+D61*CONFIG!E$6</f>
        <v>0</v>
      </c>
      <c r="M61" s="1" t="n">
        <f aca="false">E61*CONFIG!E$7+F61*CONFIG!E$8+G61*CONFIG!E$9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8" activeCellId="0" sqref="H38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27.45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Confecció</v>
      </c>
      <c r="C1" s="7" t="str">
        <f aca="false">CONFIG!D5</f>
        <v>Originalitat</v>
      </c>
      <c r="D1" s="7" t="str">
        <f aca="false">CONFIG!D6</f>
        <v>Complements</v>
      </c>
      <c r="E1" s="7" t="str">
        <f aca="false">CONFIG!D7</f>
        <v>Interpretació</v>
      </c>
      <c r="F1" s="7" t="str">
        <f aca="false">CONFIG!D8</f>
        <v>Coreografia</v>
      </c>
      <c r="G1" s="7" t="str">
        <f aca="false">CONFIG!D9</f>
        <v>Muntatge musical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 t="s">
        <v>78</v>
      </c>
      <c r="M1" s="7" t="s">
        <v>79</v>
      </c>
    </row>
    <row r="2" customFormat="false" ht="14.25" hidden="false" customHeight="false" outlineLevel="0" collapsed="false">
      <c r="A2" s="3" t="str">
        <f aca="false">CONFIG!A1</f>
        <v>QUIN GUIRIGALL</v>
      </c>
      <c r="B2" s="1" t="n">
        <v>5</v>
      </c>
      <c r="C2" s="1" t="n">
        <v>3</v>
      </c>
      <c r="D2" s="1" t="n">
        <v>3</v>
      </c>
      <c r="E2" s="1" t="n">
        <v>4</v>
      </c>
      <c r="F2" s="1" t="n">
        <v>5</v>
      </c>
      <c r="G2" s="1" t="n">
        <v>6</v>
      </c>
      <c r="J2" s="1" t="n">
        <f aca="false">B2*CONFIG!E$4+C2*CONFIG!E$5+D2*CONFIG!E$6+E2*CONFIG!E$7+F2*CONFIG!E$8+G2*CONFIG!E$9+H2*CONFIG!E$10+I2*CONFIG!E$11</f>
        <v>8.9</v>
      </c>
      <c r="L2" s="1" t="n">
        <f aca="false">B2*CONFIG!E$4+C2*CONFIG!E$5+D2*CONFIG!E$6</f>
        <v>4</v>
      </c>
      <c r="M2" s="1" t="n">
        <f aca="false">E2*CONFIG!E$7+F2*CONFIG!E$8+G2*CONFIG!E$9</f>
        <v>4.9</v>
      </c>
    </row>
    <row r="3" customFormat="false" ht="14.25" hidden="false" customHeight="false" outlineLevel="0" collapsed="false">
      <c r="A3" s="3" t="str">
        <f aca="false">CONFIG!A2</f>
        <v>XULIVERT</v>
      </c>
      <c r="B3" s="1" t="n">
        <v>10</v>
      </c>
      <c r="C3" s="1" t="n">
        <v>10</v>
      </c>
      <c r="D3" s="1" t="n">
        <v>10</v>
      </c>
      <c r="E3" s="1" t="n">
        <v>7</v>
      </c>
      <c r="F3" s="1" t="n">
        <v>7</v>
      </c>
      <c r="G3" s="1" t="n">
        <v>8</v>
      </c>
      <c r="J3" s="1" t="n">
        <f aca="false">B3*CONFIG!E$4+C3*CONFIG!E$5+D3*CONFIG!E$6+E3*CONFIG!E$7+F3*CONFIG!E$8+G3*CONFIG!E$9+H3*CONFIG!E$10+I3*CONFIG!E$11</f>
        <v>17.3</v>
      </c>
      <c r="L3" s="1" t="n">
        <f aca="false">B3*CONFIG!E$4+C3*CONFIG!E$5+D3*CONFIG!E$6</f>
        <v>10</v>
      </c>
      <c r="M3" s="1" t="n">
        <f aca="false">E3*CONFIG!E$7+F3*CONFIG!E$8+G3*CONFIG!E$9</f>
        <v>7.3</v>
      </c>
    </row>
    <row r="4" customFormat="false" ht="14.25" hidden="false" customHeight="false" outlineLevel="0" collapsed="false">
      <c r="A4" s="3" t="str">
        <f aca="false">CONFIG!A3</f>
        <v>TXONDOS</v>
      </c>
      <c r="B4" s="1" t="n">
        <v>5</v>
      </c>
      <c r="C4" s="1" t="n">
        <v>8</v>
      </c>
      <c r="D4" s="1" t="n">
        <v>5</v>
      </c>
      <c r="E4" s="1" t="n">
        <v>10</v>
      </c>
      <c r="F4" s="1" t="n">
        <v>6</v>
      </c>
      <c r="G4" s="1" t="n">
        <v>8</v>
      </c>
      <c r="J4" s="1" t="n">
        <f aca="false">B4*CONFIG!E$4+C4*CONFIG!E$5+D4*CONFIG!E$6+E4*CONFIG!E$7+F4*CONFIG!E$8+G4*CONFIG!E$9+H4*CONFIG!E$10+I4*CONFIG!E$11</f>
        <v>14.1</v>
      </c>
      <c r="L4" s="1" t="n">
        <f aca="false">B4*CONFIG!E$4+C4*CONFIG!E$5+D4*CONFIG!E$6</f>
        <v>5.9</v>
      </c>
      <c r="M4" s="1" t="n">
        <f aca="false">E4*CONFIG!E$7+F4*CONFIG!E$8+G4*CONFIG!E$9</f>
        <v>8.2</v>
      </c>
    </row>
    <row r="5" customFormat="false" ht="14.25" hidden="false" customHeight="false" outlineLevel="0" collapsed="false">
      <c r="A5" s="3" t="str">
        <f aca="false">CONFIG!A4</f>
        <v>LES TUC-TUC</v>
      </c>
      <c r="B5" s="1" t="n">
        <v>3</v>
      </c>
      <c r="C5" s="1" t="n">
        <v>3</v>
      </c>
      <c r="D5" s="1" t="n">
        <v>3</v>
      </c>
      <c r="E5" s="1" t="n">
        <v>4</v>
      </c>
      <c r="F5" s="1" t="n">
        <v>5</v>
      </c>
      <c r="G5" s="1" t="n">
        <v>4</v>
      </c>
      <c r="J5" s="1" t="n">
        <f aca="false">B5*CONFIG!E$4+C5*CONFIG!E$5+D5*CONFIG!E$6+E5*CONFIG!E$7+F5*CONFIG!E$8+G5*CONFIG!E$9+H5*CONFIG!E$10+I5*CONFIG!E$11</f>
        <v>7.3</v>
      </c>
      <c r="L5" s="1" t="n">
        <f aca="false">B5*CONFIG!E$4+C5*CONFIG!E$5+D5*CONFIG!E$6</f>
        <v>3</v>
      </c>
      <c r="M5" s="1" t="n">
        <f aca="false">E5*CONFIG!E$7+F5*CONFIG!E$8+G5*CONFIG!E$9</f>
        <v>4.3</v>
      </c>
    </row>
    <row r="6" customFormat="false" ht="14.25" hidden="false" customHeight="false" outlineLevel="0" collapsed="false">
      <c r="A6" s="3" t="str">
        <f aca="false">CONFIG!A5</f>
        <v>COLLA KGUAY</v>
      </c>
      <c r="B6" s="1" t="n">
        <v>7</v>
      </c>
      <c r="C6" s="1" t="n">
        <v>8</v>
      </c>
      <c r="D6" s="1" t="n">
        <v>7</v>
      </c>
      <c r="E6" s="1" t="n">
        <v>6</v>
      </c>
      <c r="F6" s="1" t="n">
        <v>6</v>
      </c>
      <c r="G6" s="1" t="n">
        <v>4</v>
      </c>
      <c r="J6" s="1" t="n">
        <f aca="false">B6*CONFIG!E$4+C6*CONFIG!E$5+D6*CONFIG!E$6+E6*CONFIG!E$7+F6*CONFIG!E$8+G6*CONFIG!E$9+H6*CONFIG!E$10+I6*CONFIG!E$11</f>
        <v>12.7</v>
      </c>
      <c r="L6" s="1" t="n">
        <f aca="false">B6*CONFIG!E$4+C6*CONFIG!E$5+D6*CONFIG!E$6</f>
        <v>7.3</v>
      </c>
      <c r="M6" s="1" t="n">
        <f aca="false">E6*CONFIG!E$7+F6*CONFIG!E$8+G6*CONFIG!E$9</f>
        <v>5.4</v>
      </c>
    </row>
    <row r="7" customFormat="false" ht="14.25" hidden="false" customHeight="false" outlineLevel="0" collapsed="false">
      <c r="A7" s="3" t="str">
        <f aca="false">CONFIG!A6</f>
        <v>LES MIL-I-UNA</v>
      </c>
      <c r="B7" s="1" t="n">
        <v>8</v>
      </c>
      <c r="C7" s="1" t="n">
        <v>9</v>
      </c>
      <c r="D7" s="1" t="n">
        <v>10</v>
      </c>
      <c r="E7" s="1" t="n">
        <v>9</v>
      </c>
      <c r="F7" s="1" t="n">
        <v>8</v>
      </c>
      <c r="G7" s="1" t="n">
        <v>9</v>
      </c>
      <c r="J7" s="1" t="n">
        <f aca="false">B7*CONFIG!E$4+C7*CONFIG!E$5+D7*CONFIG!E$6+E7*CONFIG!E$7+F7*CONFIG!E$8+G7*CONFIG!E$9+H7*CONFIG!E$10+I7*CONFIG!E$11</f>
        <v>17.4</v>
      </c>
      <c r="L7" s="1" t="n">
        <f aca="false">B7*CONFIG!E$4+C7*CONFIG!E$5+D7*CONFIG!E$6</f>
        <v>8.7</v>
      </c>
      <c r="M7" s="1" t="n">
        <f aca="false">E7*CONFIG!E$7+F7*CONFIG!E$8+G7*CONFIG!E$9</f>
        <v>8.7</v>
      </c>
    </row>
    <row r="8" customFormat="false" ht="14.25" hidden="false" customHeight="false" outlineLevel="0" collapsed="false">
      <c r="A8" s="3" t="str">
        <f aca="false">CONFIG!A7</f>
        <v>LES PARDALES</v>
      </c>
      <c r="B8" s="1" t="n">
        <v>4</v>
      </c>
      <c r="C8" s="1" t="n">
        <v>3</v>
      </c>
      <c r="D8" s="1" t="n">
        <v>3</v>
      </c>
      <c r="E8" s="1" t="n">
        <v>6</v>
      </c>
      <c r="F8" s="1" t="n">
        <v>6</v>
      </c>
      <c r="G8" s="1" t="n">
        <v>7</v>
      </c>
      <c r="J8" s="1" t="n">
        <f aca="false">B8*CONFIG!E$4+C8*CONFIG!E$5+D8*CONFIG!E$6+E8*CONFIG!E$7+F8*CONFIG!E$8+G8*CONFIG!E$9+H8*CONFIG!E$10+I8*CONFIG!E$11</f>
        <v>9.8</v>
      </c>
      <c r="L8" s="1" t="n">
        <f aca="false">B8*CONFIG!E$4+C8*CONFIG!E$5+D8*CONFIG!E$6</f>
        <v>3.5</v>
      </c>
      <c r="M8" s="1" t="n">
        <f aca="false">E8*CONFIG!E$7+F8*CONFIG!E$8+G8*CONFIG!E$9</f>
        <v>6.3</v>
      </c>
    </row>
    <row r="9" customFormat="false" ht="14.25" hidden="false" customHeight="false" outlineLevel="0" collapsed="false">
      <c r="A9" s="3" t="str">
        <f aca="false">CONFIG!A8</f>
        <v>SOM SIMBERGUENCES</v>
      </c>
      <c r="B9" s="1" t="n">
        <v>7</v>
      </c>
      <c r="C9" s="1" t="n">
        <v>7</v>
      </c>
      <c r="D9" s="1" t="n">
        <v>6</v>
      </c>
      <c r="E9" s="1" t="n">
        <v>7</v>
      </c>
      <c r="F9" s="1" t="n">
        <v>6</v>
      </c>
      <c r="G9" s="1" t="n">
        <v>6</v>
      </c>
      <c r="J9" s="1" t="n">
        <f aca="false">B9*CONFIG!E$4+C9*CONFIG!E$5+D9*CONFIG!E$6+E9*CONFIG!E$7+F9*CONFIG!E$8+G9*CONFIG!E$9+H9*CONFIG!E$10+I9*CONFIG!E$11</f>
        <v>13.2</v>
      </c>
      <c r="L9" s="1" t="n">
        <f aca="false">B9*CONFIG!E$4+C9*CONFIG!E$5+D9*CONFIG!E$6</f>
        <v>6.8</v>
      </c>
      <c r="M9" s="1" t="n">
        <f aca="false">E9*CONFIG!E$7+F9*CONFIG!E$8+G9*CONFIG!E$9</f>
        <v>6.4</v>
      </c>
    </row>
    <row r="10" customFormat="false" ht="14.25" hidden="false" customHeight="false" outlineLevel="0" collapsed="false">
      <c r="A10" s="3" t="str">
        <f aca="false">CONFIG!A9</f>
        <v>XATOS</v>
      </c>
      <c r="B10" s="1" t="n">
        <v>5</v>
      </c>
      <c r="C10" s="1" t="n">
        <v>5</v>
      </c>
      <c r="D10" s="1" t="n">
        <v>5</v>
      </c>
      <c r="E10" s="1" t="n">
        <v>7</v>
      </c>
      <c r="F10" s="1" t="n">
        <v>7</v>
      </c>
      <c r="G10" s="1" t="n">
        <v>7</v>
      </c>
      <c r="J10" s="1" t="n">
        <f aca="false">B10*CONFIG!E$4+C10*CONFIG!E$5+D10*CONFIG!E$6+E10*CONFIG!E$7+F10*CONFIG!E$8+G10*CONFIG!E$9+H10*CONFIG!E$10+I10*CONFIG!E$11</f>
        <v>12</v>
      </c>
      <c r="L10" s="1" t="n">
        <f aca="false">B10*CONFIG!E$4+C10*CONFIG!E$5+D10*CONFIG!E$6</f>
        <v>5</v>
      </c>
      <c r="M10" s="1" t="n">
        <f aca="false">E10*CONFIG!E$7+F10*CONFIG!E$8+G10*CONFIG!E$9</f>
        <v>7</v>
      </c>
    </row>
    <row r="11" customFormat="false" ht="14.25" hidden="false" customHeight="false" outlineLevel="0" collapsed="false">
      <c r="A11" s="3" t="str">
        <f aca="false">CONFIG!A10</f>
        <v>FURES</v>
      </c>
      <c r="B11" s="1" t="n">
        <v>8</v>
      </c>
      <c r="C11" s="1" t="n">
        <v>7</v>
      </c>
      <c r="D11" s="1" t="n">
        <v>6</v>
      </c>
      <c r="E11" s="1" t="n">
        <v>8</v>
      </c>
      <c r="F11" s="1" t="n">
        <v>8</v>
      </c>
      <c r="G11" s="1" t="n">
        <v>8</v>
      </c>
      <c r="J11" s="1" t="n">
        <f aca="false">B11*CONFIG!E$4+C11*CONFIG!E$5+D11*CONFIG!E$6+E11*CONFIG!E$7+F11*CONFIG!E$8+G11*CONFIG!E$9+H11*CONFIG!E$10+I11*CONFIG!E$11</f>
        <v>15.3</v>
      </c>
      <c r="L11" s="1" t="n">
        <f aca="false">B11*CONFIG!E$4+C11*CONFIG!E$5+D11*CONFIG!E$6</f>
        <v>7.3</v>
      </c>
      <c r="M11" s="1" t="n">
        <f aca="false">E11*CONFIG!E$7+F11*CONFIG!E$8+G11*CONFIG!E$9</f>
        <v>8</v>
      </c>
    </row>
    <row r="12" customFormat="false" ht="14.25" hidden="false" customHeight="false" outlineLevel="0" collapsed="false">
      <c r="A12" s="3" t="str">
        <f aca="false">CONFIG!A11</f>
        <v>AMICS GEGANTS DE PALAMOS</v>
      </c>
      <c r="B12" s="1" t="n">
        <v>3</v>
      </c>
      <c r="C12" s="1" t="n">
        <v>5</v>
      </c>
      <c r="D12" s="1" t="n">
        <v>6</v>
      </c>
      <c r="E12" s="1" t="n">
        <v>5</v>
      </c>
      <c r="F12" s="1" t="n">
        <v>5</v>
      </c>
      <c r="G12" s="1" t="n">
        <v>5</v>
      </c>
      <c r="J12" s="1" t="n">
        <f aca="false">B12*CONFIG!E$4+C12*CONFIG!E$5+D12*CONFIG!E$6+E12*CONFIG!E$7+F12*CONFIG!E$8+G12*CONFIG!E$9+H12*CONFIG!E$10+I12*CONFIG!E$11</f>
        <v>9.2</v>
      </c>
      <c r="L12" s="1" t="n">
        <f aca="false">B12*CONFIG!E$4+C12*CONFIG!E$5+D12*CONFIG!E$6</f>
        <v>4.2</v>
      </c>
      <c r="M12" s="1" t="n">
        <f aca="false">E12*CONFIG!E$7+F12*CONFIG!E$8+G12*CONFIG!E$9</f>
        <v>5</v>
      </c>
    </row>
    <row r="13" customFormat="false" ht="14.25" hidden="false" customHeight="false" outlineLevel="0" collapsed="false">
      <c r="A13" s="3" t="str">
        <f aca="false">CONFIG!A12</f>
        <v>NIMFES</v>
      </c>
      <c r="B13" s="1" t="n">
        <v>9</v>
      </c>
      <c r="C13" s="1" t="n">
        <v>10</v>
      </c>
      <c r="D13" s="1" t="n">
        <v>10</v>
      </c>
      <c r="E13" s="1" t="n">
        <v>10</v>
      </c>
      <c r="F13" s="1" t="n">
        <v>10</v>
      </c>
      <c r="G13" s="1" t="n">
        <v>10</v>
      </c>
      <c r="J13" s="1" t="n">
        <f aca="false">B13*CONFIG!E$4+C13*CONFIG!E$5+D13*CONFIG!E$6+E13*CONFIG!E$7+F13*CONFIG!E$8+G13*CONFIG!E$9+H13*CONFIG!E$10+I13*CONFIG!E$11</f>
        <v>19.5</v>
      </c>
      <c r="L13" s="1" t="n">
        <f aca="false">B13*CONFIG!E$4+C13*CONFIG!E$5+D13*CONFIG!E$6</f>
        <v>9.5</v>
      </c>
      <c r="M13" s="1" t="n">
        <f aca="false">E13*CONFIG!E$7+F13*CONFIG!E$8+G13*CONFIG!E$9</f>
        <v>10</v>
      </c>
    </row>
    <row r="14" customFormat="false" ht="14.25" hidden="false" customHeight="false" outlineLevel="0" collapsed="false">
      <c r="A14" s="3" t="str">
        <f aca="false">CONFIG!A13</f>
        <v>LA LIADA</v>
      </c>
      <c r="B14" s="1" t="n">
        <v>7</v>
      </c>
      <c r="C14" s="1" t="n">
        <v>6</v>
      </c>
      <c r="D14" s="1" t="n">
        <v>6</v>
      </c>
      <c r="E14" s="1" t="n">
        <v>9</v>
      </c>
      <c r="F14" s="1" t="n">
        <v>7</v>
      </c>
      <c r="G14" s="1" t="n">
        <v>9</v>
      </c>
      <c r="J14" s="1" t="n">
        <f aca="false">B14*CONFIG!E$4+C14*CONFIG!E$5+D14*CONFIG!E$6+E14*CONFIG!E$7+F14*CONFIG!E$8+G14*CONFIG!E$9+H14*CONFIG!E$10+I14*CONFIG!E$11</f>
        <v>14.9</v>
      </c>
      <c r="L14" s="1" t="n">
        <f aca="false">B14*CONFIG!E$4+C14*CONFIG!E$5+D14*CONFIG!E$6</f>
        <v>6.5</v>
      </c>
      <c r="M14" s="1" t="n">
        <f aca="false">E14*CONFIG!E$7+F14*CONFIG!E$8+G14*CONFIG!E$9</f>
        <v>8.4</v>
      </c>
    </row>
    <row r="15" customFormat="false" ht="14.25" hidden="false" customHeight="false" outlineLevel="0" collapsed="false">
      <c r="A15" s="3" t="str">
        <f aca="false">CONFIG!A14</f>
        <v>LES ROSEMARYS</v>
      </c>
      <c r="B15" s="1" t="n">
        <v>6</v>
      </c>
      <c r="C15" s="1" t="n">
        <v>4</v>
      </c>
      <c r="D15" s="1" t="n">
        <v>5</v>
      </c>
      <c r="E15" s="1" t="n">
        <v>5</v>
      </c>
      <c r="F15" s="1" t="n">
        <v>6</v>
      </c>
      <c r="G15" s="1" t="n">
        <v>5</v>
      </c>
      <c r="J15" s="1" t="n">
        <f aca="false">B15*CONFIG!E$4+C15*CONFIG!E$5+D15*CONFIG!E$6+E15*CONFIG!E$7+F15*CONFIG!E$8+G15*CONFIG!E$9+H15*CONFIG!E$10+I15*CONFIG!E$11</f>
        <v>10.5</v>
      </c>
      <c r="L15" s="1" t="n">
        <f aca="false">B15*CONFIG!E$4+C15*CONFIG!E$5+D15*CONFIG!E$6</f>
        <v>5.2</v>
      </c>
      <c r="M15" s="1" t="n">
        <f aca="false">E15*CONFIG!E$7+F15*CONFIG!E$8+G15*CONFIG!E$9</f>
        <v>5.3</v>
      </c>
    </row>
    <row r="16" customFormat="false" ht="14.25" hidden="false" customHeight="false" outlineLevel="0" collapsed="false">
      <c r="A16" s="3" t="str">
        <f aca="false">CONFIG!A15</f>
        <v>MODERN FAMILY</v>
      </c>
      <c r="B16" s="1" t="n">
        <v>6</v>
      </c>
      <c r="C16" s="1" t="n">
        <v>4</v>
      </c>
      <c r="D16" s="1" t="n">
        <v>5</v>
      </c>
      <c r="E16" s="1" t="n">
        <v>6</v>
      </c>
      <c r="F16" s="1" t="n">
        <v>6</v>
      </c>
      <c r="G16" s="1" t="n">
        <v>8</v>
      </c>
      <c r="J16" s="1" t="n">
        <f aca="false">B16*CONFIG!E$4+C16*CONFIG!E$5+D16*CONFIG!E$6+E16*CONFIG!E$7+F16*CONFIG!E$8+G16*CONFIG!E$9+H16*CONFIG!E$10+I16*CONFIG!E$11</f>
        <v>11.8</v>
      </c>
      <c r="L16" s="1" t="n">
        <f aca="false">B16*CONFIG!E$4+C16*CONFIG!E$5+D16*CONFIG!E$6</f>
        <v>5.2</v>
      </c>
      <c r="M16" s="1" t="n">
        <f aca="false">E16*CONFIG!E$7+F16*CONFIG!E$8+G16*CONFIG!E$9</f>
        <v>6.6</v>
      </c>
    </row>
    <row r="17" customFormat="false" ht="14.25" hidden="false" customHeight="false" outlineLevel="0" collapsed="false">
      <c r="A17" s="3" t="str">
        <f aca="false">CONFIG!A16</f>
        <v>LES BRAVES</v>
      </c>
      <c r="B17" s="1" t="n">
        <v>8</v>
      </c>
      <c r="C17" s="1" t="n">
        <v>6</v>
      </c>
      <c r="D17" s="1" t="n">
        <v>8</v>
      </c>
      <c r="E17" s="1" t="n">
        <v>7</v>
      </c>
      <c r="F17" s="1" t="n">
        <v>7</v>
      </c>
      <c r="G17" s="1" t="n">
        <v>10</v>
      </c>
      <c r="J17" s="1" t="n">
        <f aca="false">B17*CONFIG!E$4+C17*CONFIG!E$5+D17*CONFIG!E$6+E17*CONFIG!E$7+F17*CONFIG!E$8+G17*CONFIG!E$9+H17*CONFIG!E$10+I17*CONFIG!E$11</f>
        <v>15.3</v>
      </c>
      <c r="L17" s="1" t="n">
        <f aca="false">B17*CONFIG!E$4+C17*CONFIG!E$5+D17*CONFIG!E$6</f>
        <v>7.4</v>
      </c>
      <c r="M17" s="1" t="n">
        <f aca="false">E17*CONFIG!E$7+F17*CONFIG!E$8+G17*CONFIG!E$9</f>
        <v>7.9</v>
      </c>
    </row>
    <row r="18" customFormat="false" ht="14.25" hidden="false" customHeight="false" outlineLevel="0" collapsed="false">
      <c r="A18" s="3" t="str">
        <f aca="false">CONFIG!A17</f>
        <v>NAP-BUF</v>
      </c>
      <c r="B18" s="1" t="n">
        <v>8</v>
      </c>
      <c r="C18" s="1" t="n">
        <v>8</v>
      </c>
      <c r="D18" s="1" t="n">
        <v>8</v>
      </c>
      <c r="E18" s="1" t="n">
        <v>8</v>
      </c>
      <c r="F18" s="1" t="n">
        <v>8</v>
      </c>
      <c r="G18" s="1" t="n">
        <v>10</v>
      </c>
      <c r="J18" s="1" t="n">
        <f aca="false">B18*CONFIG!E$4+C18*CONFIG!E$5+D18*CONFIG!E$6+E18*CONFIG!E$7+F18*CONFIG!E$8+G18*CONFIG!E$9+H18*CONFIG!E$10+I18*CONFIG!E$11</f>
        <v>16.6</v>
      </c>
      <c r="L18" s="1" t="n">
        <f aca="false">B18*CONFIG!E$4+C18*CONFIG!E$5+D18*CONFIG!E$6</f>
        <v>8</v>
      </c>
      <c r="M18" s="1" t="n">
        <f aca="false">E18*CONFIG!E$7+F18*CONFIG!E$8+G18*CONFIG!E$9</f>
        <v>8.6</v>
      </c>
    </row>
    <row r="19" customFormat="false" ht="14.25" hidden="false" customHeight="false" outlineLevel="0" collapsed="false">
      <c r="A19" s="3" t="str">
        <f aca="false">CONFIG!A18</f>
        <v>TRONERES</v>
      </c>
      <c r="B19" s="1" t="n">
        <v>6</v>
      </c>
      <c r="C19" s="1" t="n">
        <v>5</v>
      </c>
      <c r="D19" s="1" t="n">
        <v>7</v>
      </c>
      <c r="E19" s="1" t="n">
        <v>6</v>
      </c>
      <c r="F19" s="1" t="n">
        <v>6</v>
      </c>
      <c r="G19" s="1" t="n">
        <v>8</v>
      </c>
      <c r="J19" s="1" t="n">
        <f aca="false">B19*CONFIG!E$4+C19*CONFIG!E$5+D19*CONFIG!E$6+E19*CONFIG!E$7+F19*CONFIG!E$8+G19*CONFIG!E$9+H19*CONFIG!E$10+I19*CONFIG!E$11</f>
        <v>12.5</v>
      </c>
      <c r="L19" s="1" t="n">
        <f aca="false">B19*CONFIG!E$4+C19*CONFIG!E$5+D19*CONFIG!E$6</f>
        <v>5.9</v>
      </c>
      <c r="M19" s="1" t="n">
        <f aca="false">E19*CONFIG!E$7+F19*CONFIG!E$8+G19*CONFIG!E$9</f>
        <v>6.6</v>
      </c>
    </row>
    <row r="20" customFormat="false" ht="14.25" hidden="false" customHeight="false" outlineLevel="0" collapsed="false">
      <c r="A20" s="3" t="str">
        <f aca="false">CONFIG!A19</f>
        <v>ESTRELLADES</v>
      </c>
      <c r="B20" s="1" t="n">
        <v>10</v>
      </c>
      <c r="C20" s="1" t="n">
        <v>9</v>
      </c>
      <c r="D20" s="1" t="n">
        <v>10</v>
      </c>
      <c r="E20" s="1" t="n">
        <v>9</v>
      </c>
      <c r="F20" s="1" t="n">
        <v>9</v>
      </c>
      <c r="G20" s="1" t="n">
        <v>9</v>
      </c>
      <c r="J20" s="1" t="n">
        <f aca="false">B20*CONFIG!E$4+C20*CONFIG!E$5+D20*CONFIG!E$6+E20*CONFIG!E$7+F20*CONFIG!E$8+G20*CONFIG!E$9+H20*CONFIG!E$10+I20*CONFIG!E$11</f>
        <v>18.7</v>
      </c>
      <c r="L20" s="1" t="n">
        <f aca="false">B20*CONFIG!E$4+C20*CONFIG!E$5+D20*CONFIG!E$6</f>
        <v>9.7</v>
      </c>
      <c r="M20" s="1" t="n">
        <f aca="false">E20*CONFIG!E$7+F20*CONFIG!E$8+G20*CONFIG!E$9</f>
        <v>9</v>
      </c>
    </row>
    <row r="21" customFormat="false" ht="14.25" hidden="false" customHeight="false" outlineLevel="0" collapsed="false">
      <c r="A21" s="3" t="str">
        <f aca="false">CONFIG!A20</f>
        <v>IL·LUMINADES</v>
      </c>
      <c r="B21" s="1" t="n">
        <v>3</v>
      </c>
      <c r="C21" s="1" t="n">
        <v>3</v>
      </c>
      <c r="D21" s="1" t="n">
        <v>3</v>
      </c>
      <c r="E21" s="1" t="n">
        <v>4</v>
      </c>
      <c r="F21" s="1" t="n">
        <v>5</v>
      </c>
      <c r="G21" s="1" t="n">
        <v>5</v>
      </c>
      <c r="J21" s="1" t="n">
        <f aca="false">B21*CONFIG!E$4+C21*CONFIG!E$5+D21*CONFIG!E$6+E21*CONFIG!E$7+F21*CONFIG!E$8+G21*CONFIG!E$9+H21*CONFIG!E$10+I21*CONFIG!E$11</f>
        <v>7.6</v>
      </c>
      <c r="L21" s="1" t="n">
        <f aca="false">B21*CONFIG!E$4+C21*CONFIG!E$5+D21*CONFIG!E$6</f>
        <v>3</v>
      </c>
      <c r="M21" s="1" t="n">
        <f aca="false">E21*CONFIG!E$7+F21*CONFIG!E$8+G21*CONFIG!E$9</f>
        <v>4.6</v>
      </c>
    </row>
    <row r="22" customFormat="false" ht="14.25" hidden="false" customHeight="false" outlineLevel="0" collapsed="false">
      <c r="A22" s="3" t="str">
        <f aca="false">CONFIG!A21</f>
        <v>THE QUEENS</v>
      </c>
      <c r="B22" s="1" t="n">
        <v>9</v>
      </c>
      <c r="C22" s="1" t="n">
        <v>9</v>
      </c>
      <c r="D22" s="1" t="n">
        <v>10</v>
      </c>
      <c r="E22" s="1" t="n">
        <v>6</v>
      </c>
      <c r="F22" s="1" t="n">
        <v>6</v>
      </c>
      <c r="G22" s="1" t="n">
        <v>5</v>
      </c>
      <c r="J22" s="1" t="n">
        <f aca="false">B22*CONFIG!E$4+C22*CONFIG!E$5+D22*CONFIG!E$6+E22*CONFIG!E$7+F22*CONFIG!E$8+G22*CONFIG!E$9+H22*CONFIG!E$10+I22*CONFIG!E$11</f>
        <v>14.9</v>
      </c>
      <c r="L22" s="1" t="n">
        <f aca="false">B22*CONFIG!E$4+C22*CONFIG!E$5+D22*CONFIG!E$6</f>
        <v>9.2</v>
      </c>
      <c r="M22" s="1" t="n">
        <f aca="false">E22*CONFIG!E$7+F22*CONFIG!E$8+G22*CONFIG!E$9</f>
        <v>5.7</v>
      </c>
    </row>
    <row r="23" customFormat="false" ht="14.25" hidden="false" customHeight="false" outlineLevel="0" collapsed="false">
      <c r="A23" s="3" t="str">
        <f aca="false">CONFIG!A22</f>
        <v>ARREPLEGADES</v>
      </c>
      <c r="B23" s="1" t="n">
        <v>8</v>
      </c>
      <c r="C23" s="1" t="n">
        <v>10</v>
      </c>
      <c r="D23" s="1" t="n">
        <v>8</v>
      </c>
      <c r="E23" s="1" t="n">
        <v>6</v>
      </c>
      <c r="F23" s="1" t="n">
        <v>6</v>
      </c>
      <c r="G23" s="1" t="n">
        <v>4</v>
      </c>
      <c r="J23" s="1" t="n">
        <f aca="false">B23*CONFIG!E$4+C23*CONFIG!E$5+D23*CONFIG!E$6+E23*CONFIG!E$7+F23*CONFIG!E$8+G23*CONFIG!E$9+H23*CONFIG!E$10+I23*CONFIG!E$11</f>
        <v>14</v>
      </c>
      <c r="L23" s="1" t="n">
        <f aca="false">B23*CONFIG!E$4+C23*CONFIG!E$5+D23*CONFIG!E$6</f>
        <v>8.6</v>
      </c>
      <c r="M23" s="1" t="n">
        <f aca="false">E23*CONFIG!E$7+F23*CONFIG!E$8+G23*CONFIG!E$9</f>
        <v>5.4</v>
      </c>
    </row>
    <row r="24" customFormat="false" ht="14.25" hidden="false" customHeight="false" outlineLevel="0" collapsed="false">
      <c r="A24" s="3" t="str">
        <f aca="false">CONFIG!A23</f>
        <v>LES ICONIQUES</v>
      </c>
      <c r="B24" s="1" t="n">
        <v>5</v>
      </c>
      <c r="C24" s="1" t="n">
        <v>5</v>
      </c>
      <c r="D24" s="1" t="n">
        <v>6</v>
      </c>
      <c r="E24" s="1" t="n">
        <v>6</v>
      </c>
      <c r="F24" s="1" t="n">
        <v>6</v>
      </c>
      <c r="G24" s="1" t="n">
        <v>6</v>
      </c>
      <c r="J24" s="1" t="n">
        <f aca="false">B24*CONFIG!E$4+C24*CONFIG!E$5+D24*CONFIG!E$6+E24*CONFIG!E$7+F24*CONFIG!E$8+G24*CONFIG!E$9+H24*CONFIG!E$10+I24*CONFIG!E$11</f>
        <v>11.2</v>
      </c>
      <c r="L24" s="1" t="n">
        <f aca="false">B24*CONFIG!E$4+C24*CONFIG!E$5+D24*CONFIG!E$6</f>
        <v>5.2</v>
      </c>
      <c r="M24" s="1" t="n">
        <f aca="false">E24*CONFIG!E$7+F24*CONFIG!E$8+G24*CONFIG!E$9</f>
        <v>6</v>
      </c>
    </row>
    <row r="25" customFormat="false" ht="14.25" hidden="false" customHeight="false" outlineLevel="0" collapsed="false">
      <c r="A25" s="3" t="str">
        <f aca="false">CONFIG!A24</f>
        <v>ACOMODADES</v>
      </c>
      <c r="B25" s="1" t="n">
        <v>7</v>
      </c>
      <c r="C25" s="1" t="n">
        <v>8</v>
      </c>
      <c r="D25" s="1" t="n">
        <v>9</v>
      </c>
      <c r="E25" s="1" t="n">
        <v>4</v>
      </c>
      <c r="F25" s="1" t="n">
        <v>4</v>
      </c>
      <c r="G25" s="1" t="n">
        <v>2</v>
      </c>
      <c r="J25" s="1" t="n">
        <f aca="false">B25*CONFIG!E$4+C25*CONFIG!E$5+D25*CONFIG!E$6+E25*CONFIG!E$7+F25*CONFIG!E$8+G25*CONFIG!E$9+H25*CONFIG!E$10+I25*CONFIG!E$11</f>
        <v>11.1</v>
      </c>
      <c r="L25" s="1" t="n">
        <f aca="false">B25*CONFIG!E$4+C25*CONFIG!E$5+D25*CONFIG!E$6</f>
        <v>7.7</v>
      </c>
      <c r="M25" s="1" t="n">
        <f aca="false">E25*CONFIG!E$7+F25*CONFIG!E$8+G25*CONFIG!E$9</f>
        <v>3.4</v>
      </c>
    </row>
    <row r="26" customFormat="false" ht="14.25" hidden="false" customHeight="false" outlineLevel="0" collapsed="false">
      <c r="A26" s="3" t="str">
        <f aca="false">CONFIG!A25</f>
        <v>KAOTIKES</v>
      </c>
      <c r="B26" s="1" t="n">
        <v>7</v>
      </c>
      <c r="C26" s="1" t="n">
        <v>6</v>
      </c>
      <c r="D26" s="1" t="n">
        <v>5</v>
      </c>
      <c r="E26" s="1" t="n">
        <v>7</v>
      </c>
      <c r="F26" s="1" t="n">
        <v>6</v>
      </c>
      <c r="G26" s="1" t="n">
        <v>7</v>
      </c>
      <c r="J26" s="1" t="n">
        <f aca="false">B26*CONFIG!E$4+C26*CONFIG!E$5+D26*CONFIG!E$6+E26*CONFIG!E$7+F26*CONFIG!E$8+G26*CONFIG!E$9+H26*CONFIG!E$10+I26*CONFIG!E$11</f>
        <v>13</v>
      </c>
      <c r="L26" s="1" t="n">
        <f aca="false">B26*CONFIG!E$4+C26*CONFIG!E$5+D26*CONFIG!E$6</f>
        <v>6.3</v>
      </c>
      <c r="M26" s="1" t="n">
        <f aca="false">E26*CONFIG!E$7+F26*CONFIG!E$8+G26*CONFIG!E$9</f>
        <v>6.7</v>
      </c>
    </row>
    <row r="27" customFormat="false" ht="14.25" hidden="false" customHeight="false" outlineLevel="0" collapsed="false">
      <c r="A27" s="3" t="str">
        <f aca="false">CONFIG!A26</f>
        <v>SHOWBOYS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J27" s="1" t="n">
        <f aca="false">B27*CONFIG!E$4+C27*CONFIG!E$5+D27*CONFIG!E$6+E27*CONFIG!E$7+F27*CONFIG!E$8+G27*CONFIG!E$9+H27*CONFIG!E$10+I27*CONFIG!E$11</f>
        <v>0</v>
      </c>
      <c r="L27" s="1" t="n">
        <f aca="false">B27*CONFIG!E$4+C27*CONFIG!E$5+D27*CONFIG!E$6</f>
        <v>0</v>
      </c>
      <c r="M27" s="1" t="n">
        <f aca="false">E27*CONFIG!E$7+F27*CONFIG!E$8+G27*CONFIG!E$9</f>
        <v>0</v>
      </c>
    </row>
    <row r="28" customFormat="false" ht="14.25" hidden="false" customHeight="false" outlineLevel="0" collapsed="false">
      <c r="A28" s="3" t="str">
        <f aca="false">CONFIG!A27</f>
        <v>PIRATS</v>
      </c>
      <c r="B28" s="1" t="n">
        <v>5</v>
      </c>
      <c r="C28" s="1" t="n">
        <v>5</v>
      </c>
      <c r="D28" s="1" t="n">
        <v>5</v>
      </c>
      <c r="E28" s="1" t="n">
        <v>2</v>
      </c>
      <c r="F28" s="1" t="n">
        <v>2</v>
      </c>
      <c r="G28" s="1" t="n">
        <v>4</v>
      </c>
      <c r="J28" s="1" t="n">
        <f aca="false">B28*CONFIG!E$4+C28*CONFIG!E$5+D28*CONFIG!E$6+E28*CONFIG!E$7+F28*CONFIG!E$8+G28*CONFIG!E$9+H28*CONFIG!E$10+I28*CONFIG!E$11</f>
        <v>7.6</v>
      </c>
      <c r="L28" s="1" t="n">
        <f aca="false">B28*CONFIG!E$4+C28*CONFIG!E$5+D28*CONFIG!E$6</f>
        <v>5</v>
      </c>
      <c r="M28" s="1" t="n">
        <f aca="false">E28*CONFIG!E$7+F28*CONFIG!E$8+G28*CONFIG!E$9</f>
        <v>2.6</v>
      </c>
    </row>
    <row r="29" customFormat="false" ht="14.25" hidden="false" customHeight="false" outlineLevel="0" collapsed="false">
      <c r="A29" s="3" t="str">
        <f aca="false">CONFIG!A28</f>
        <v>CARALLOTS</v>
      </c>
      <c r="B29" s="1" t="n">
        <v>5</v>
      </c>
      <c r="C29" s="1" t="n">
        <v>3</v>
      </c>
      <c r="D29" s="1" t="n">
        <v>4</v>
      </c>
      <c r="E29" s="1" t="n">
        <v>5</v>
      </c>
      <c r="F29" s="1" t="n">
        <v>5</v>
      </c>
      <c r="G29" s="1" t="n">
        <v>4</v>
      </c>
      <c r="J29" s="1" t="n">
        <f aca="false">B29*CONFIG!E$4+C29*CONFIG!E$5+D29*CONFIG!E$6+E29*CONFIG!E$7+F29*CONFIG!E$8+G29*CONFIG!E$9+H29*CONFIG!E$10+I29*CONFIG!E$11</f>
        <v>8.9</v>
      </c>
      <c r="L29" s="1" t="n">
        <f aca="false">B29*CONFIG!E$4+C29*CONFIG!E$5+D29*CONFIG!E$6</f>
        <v>4.2</v>
      </c>
      <c r="M29" s="1" t="n">
        <f aca="false">E29*CONFIG!E$7+F29*CONFIG!E$8+G29*CONFIG!E$9</f>
        <v>4.7</v>
      </c>
    </row>
    <row r="30" customFormat="false" ht="14.25" hidden="false" customHeight="false" outlineLevel="0" collapsed="false">
      <c r="A30" s="3" t="str">
        <f aca="false">CONFIG!A29</f>
        <v>INCOMBUSTIBLES</v>
      </c>
      <c r="B30" s="1" t="n">
        <v>7</v>
      </c>
      <c r="C30" s="1" t="n">
        <v>7</v>
      </c>
      <c r="D30" s="1" t="n">
        <v>8</v>
      </c>
      <c r="E30" s="1" t="n">
        <v>9</v>
      </c>
      <c r="F30" s="1" t="n">
        <v>7</v>
      </c>
      <c r="G30" s="1" t="n">
        <v>9</v>
      </c>
      <c r="J30" s="1" t="n">
        <f aca="false">B30*CONFIG!E$4+C30*CONFIG!E$5+D30*CONFIG!E$6+E30*CONFIG!E$7+F30*CONFIG!E$8+G30*CONFIG!E$9+H30*CONFIG!E$10+I30*CONFIG!E$11</f>
        <v>15.6</v>
      </c>
      <c r="L30" s="1" t="n">
        <f aca="false">B30*CONFIG!E$4+C30*CONFIG!E$5+D30*CONFIG!E$6</f>
        <v>7.2</v>
      </c>
      <c r="M30" s="1" t="n">
        <f aca="false">E30*CONFIG!E$7+F30*CONFIG!E$8+G30*CONFIG!E$9</f>
        <v>8.4</v>
      </c>
    </row>
    <row r="31" customFormat="false" ht="14.25" hidden="false" customHeight="false" outlineLevel="0" collapsed="false">
      <c r="A31" s="3" t="str">
        <f aca="false">CONFIG!A30</f>
        <v>G-80</v>
      </c>
      <c r="B31" s="1" t="n">
        <v>7</v>
      </c>
      <c r="C31" s="1" t="n">
        <v>8</v>
      </c>
      <c r="D31" s="1" t="n">
        <v>10</v>
      </c>
      <c r="E31" s="1" t="n">
        <v>10</v>
      </c>
      <c r="F31" s="1" t="n">
        <v>6</v>
      </c>
      <c r="G31" s="1" t="n">
        <v>9</v>
      </c>
      <c r="J31" s="1" t="n">
        <f aca="false">B31*CONFIG!E$4+C31*CONFIG!E$5+D31*CONFIG!E$6+E31*CONFIG!E$7+F31*CONFIG!E$8+G31*CONFIG!E$9+H31*CONFIG!E$10+I31*CONFIG!E$11</f>
        <v>16.4</v>
      </c>
      <c r="L31" s="1" t="n">
        <f aca="false">B31*CONFIG!E$4+C31*CONFIG!E$5+D31*CONFIG!E$6</f>
        <v>7.9</v>
      </c>
      <c r="M31" s="1" t="n">
        <f aca="false">E31*CONFIG!E$7+F31*CONFIG!E$8+G31*CONFIG!E$9</f>
        <v>8.5</v>
      </c>
    </row>
    <row r="32" customFormat="false" ht="14.25" hidden="false" customHeight="false" outlineLevel="0" collapsed="false">
      <c r="A32" s="3" t="str">
        <f aca="false">CONFIG!A31</f>
        <v>TERREMOTOS</v>
      </c>
      <c r="B32" s="1" t="n">
        <v>5</v>
      </c>
      <c r="C32" s="1" t="n">
        <v>5</v>
      </c>
      <c r="D32" s="1" t="n">
        <v>5</v>
      </c>
      <c r="E32" s="1" t="n">
        <v>6</v>
      </c>
      <c r="F32" s="1" t="n">
        <v>6</v>
      </c>
      <c r="G32" s="1" t="n">
        <v>6</v>
      </c>
      <c r="J32" s="1" t="n">
        <f aca="false">B32*CONFIG!E$4+C32*CONFIG!E$5+D32*CONFIG!E$6+E32*CONFIG!E$7+F32*CONFIG!E$8+G32*CONFIG!E$9+H32*CONFIG!E$10+I32*CONFIG!E$11</f>
        <v>11</v>
      </c>
      <c r="L32" s="1" t="n">
        <f aca="false">B32*CONFIG!E$4+C32*CONFIG!E$5+D32*CONFIG!E$6</f>
        <v>5</v>
      </c>
      <c r="M32" s="1" t="n">
        <f aca="false">E32*CONFIG!E$7+F32*CONFIG!E$8+G32*CONFIG!E$9</f>
        <v>6</v>
      </c>
    </row>
    <row r="33" customFormat="false" ht="14.25" hidden="false" customHeight="false" outlineLevel="0" collapsed="false">
      <c r="A33" s="3" t="str">
        <f aca="false">CONFIG!A32</f>
        <v>LES IL·LEGALS</v>
      </c>
      <c r="B33" s="1" t="n">
        <v>8</v>
      </c>
      <c r="C33" s="1" t="n">
        <v>9</v>
      </c>
      <c r="D33" s="1" t="n">
        <v>8</v>
      </c>
      <c r="E33" s="1" t="n">
        <v>8</v>
      </c>
      <c r="F33" s="1" t="n">
        <v>10</v>
      </c>
      <c r="G33" s="1" t="n">
        <v>9</v>
      </c>
      <c r="J33" s="1" t="n">
        <f aca="false">B33*CONFIG!E$4+C33*CONFIG!E$5+D33*CONFIG!E$6+E33*CONFIG!E$7+F33*CONFIG!E$8+G33*CONFIG!E$9+H33*CONFIG!E$10+I33*CONFIG!E$11</f>
        <v>17.2</v>
      </c>
      <c r="L33" s="1" t="n">
        <f aca="false">B33*CONFIG!E$4+C33*CONFIG!E$5+D33*CONFIG!E$6</f>
        <v>8.3</v>
      </c>
      <c r="M33" s="1" t="n">
        <f aca="false">E33*CONFIG!E$7+F33*CONFIG!E$8+G33*CONFIG!E$9</f>
        <v>8.9</v>
      </c>
    </row>
    <row r="34" customFormat="false" ht="14.25" hidden="false" customHeight="false" outlineLevel="0" collapsed="false">
      <c r="A34" s="3" t="str">
        <f aca="false">CONFIG!A33</f>
        <v>LES DEL 98</v>
      </c>
      <c r="B34" s="1" t="n">
        <v>5</v>
      </c>
      <c r="C34" s="1" t="n">
        <v>3</v>
      </c>
      <c r="D34" s="1" t="n">
        <v>5</v>
      </c>
      <c r="E34" s="1" t="n">
        <v>9</v>
      </c>
      <c r="F34" s="1" t="n">
        <v>8</v>
      </c>
      <c r="G34" s="1" t="n">
        <v>7</v>
      </c>
      <c r="J34" s="1" t="n">
        <f aca="false">B34*CONFIG!E$4+C34*CONFIG!E$5+D34*CONFIG!E$6+E34*CONFIG!E$7+F34*CONFIG!E$8+G34*CONFIG!E$9+H34*CONFIG!E$10+I34*CONFIG!E$11</f>
        <v>12.5</v>
      </c>
      <c r="L34" s="1" t="n">
        <f aca="false">B34*CONFIG!E$4+C34*CONFIG!E$5+D34*CONFIG!E$6</f>
        <v>4.4</v>
      </c>
      <c r="M34" s="1" t="n">
        <f aca="false">E34*CONFIG!E$7+F34*CONFIG!E$8+G34*CONFIG!E$9</f>
        <v>8.1</v>
      </c>
    </row>
    <row r="35" customFormat="false" ht="14.25" hidden="false" customHeight="false" outlineLevel="0" collapsed="false">
      <c r="A35" s="3" t="str">
        <f aca="false">CONFIG!A34</f>
        <v>LES FOLLONERES</v>
      </c>
      <c r="B35" s="1" t="n">
        <v>9</v>
      </c>
      <c r="C35" s="1" t="n">
        <v>8</v>
      </c>
      <c r="D35" s="1" t="n">
        <v>9</v>
      </c>
      <c r="E35" s="1" t="n">
        <v>9</v>
      </c>
      <c r="F35" s="1" t="n">
        <v>7</v>
      </c>
      <c r="G35" s="1" t="n">
        <v>7</v>
      </c>
      <c r="J35" s="1" t="n">
        <f aca="false">B35*CONFIG!E$4+C35*CONFIG!E$5+D35*CONFIG!E$6+E35*CONFIG!E$7+F35*CONFIG!E$8+G35*CONFIG!E$9+H35*CONFIG!E$10+I35*CONFIG!E$11</f>
        <v>16.5</v>
      </c>
      <c r="L35" s="1" t="n">
        <f aca="false">B35*CONFIG!E$4+C35*CONFIG!E$5+D35*CONFIG!E$6</f>
        <v>8.7</v>
      </c>
      <c r="M35" s="1" t="n">
        <f aca="false">E35*CONFIG!E$7+F35*CONFIG!E$8+G35*CONFIG!E$9</f>
        <v>7.8</v>
      </c>
    </row>
    <row r="36" customFormat="false" ht="14.25" hidden="false" customHeight="false" outlineLevel="0" collapsed="false">
      <c r="A36" s="3" t="str">
        <f aca="false">CONFIG!A35</f>
        <v>LES CAP-I-CUA</v>
      </c>
      <c r="B36" s="1" t="n">
        <v>6</v>
      </c>
      <c r="C36" s="1" t="n">
        <v>6</v>
      </c>
      <c r="D36" s="1" t="n">
        <v>5</v>
      </c>
      <c r="E36" s="1" t="n">
        <v>6</v>
      </c>
      <c r="F36" s="1" t="n">
        <v>6</v>
      </c>
      <c r="G36" s="1" t="n">
        <v>4</v>
      </c>
      <c r="J36" s="1" t="n">
        <f aca="false">B36*CONFIG!E$4+C36*CONFIG!E$5+D36*CONFIG!E$6+E36*CONFIG!E$7+F36*CONFIG!E$8+G36*CONFIG!E$9+H36*CONFIG!E$10+I36*CONFIG!E$11</f>
        <v>11.2</v>
      </c>
      <c r="L36" s="1" t="n">
        <f aca="false">B36*CONFIG!E$4+C36*CONFIG!E$5+D36*CONFIG!E$6</f>
        <v>5.8</v>
      </c>
      <c r="M36" s="1" t="n">
        <f aca="false">E36*CONFIG!E$7+F36*CONFIG!E$8+G36*CONFIG!E$9</f>
        <v>5.4</v>
      </c>
    </row>
    <row r="37" customFormat="false" ht="14.25" hidden="false" customHeight="false" outlineLevel="0" collapsed="false">
      <c r="A37" s="3" t="str">
        <f aca="false">CONFIG!A36</f>
        <v>ELS PASSATS DE VOLTES</v>
      </c>
      <c r="B37" s="1" t="n">
        <v>4</v>
      </c>
      <c r="C37" s="1" t="n">
        <v>7</v>
      </c>
      <c r="D37" s="1" t="n">
        <v>7</v>
      </c>
      <c r="E37" s="1" t="n">
        <v>8</v>
      </c>
      <c r="F37" s="1" t="n">
        <v>6</v>
      </c>
      <c r="G37" s="1" t="n">
        <v>6</v>
      </c>
      <c r="J37" s="1" t="n">
        <f aca="false">B37*CONFIG!E$4+C37*CONFIG!E$5+D37*CONFIG!E$6+E37*CONFIG!E$7+F37*CONFIG!E$8+G37*CONFIG!E$9+H37*CONFIG!E$10+I37*CONFIG!E$11</f>
        <v>12.3</v>
      </c>
      <c r="L37" s="1" t="n">
        <f aca="false">B37*CONFIG!E$4+C37*CONFIG!E$5+D37*CONFIG!E$6</f>
        <v>5.5</v>
      </c>
      <c r="M37" s="1" t="n">
        <f aca="false">E37*CONFIG!E$7+F37*CONFIG!E$8+G37*CONFIG!E$9</f>
        <v>6.8</v>
      </c>
    </row>
    <row r="38" customFormat="false" ht="14.25" hidden="false" customHeight="false" outlineLevel="0" collapsed="false">
      <c r="A38" s="3" t="str">
        <f aca="false">CONFIG!A37</f>
        <v>ELS ESBOJARRATS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J38" s="1" t="n">
        <f aca="false">B38*CONFIG!E$4+C38*CONFIG!E$5+D38*CONFIG!E$6+E38*CONFIG!E$7+F38*CONFIG!E$8+G38*CONFIG!E$9+H38*CONFIG!E$10+I38*CONFIG!E$11</f>
        <v>0</v>
      </c>
      <c r="L38" s="1" t="n">
        <f aca="false">B38*CONFIG!E$4+C38*CONFIG!E$5+D38*CONFIG!E$6</f>
        <v>0</v>
      </c>
      <c r="M38" s="1" t="n">
        <f aca="false">E38*CONFIG!E$7+F38*CONFIG!E$8+G38*CONFIG!E$9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  <c r="L39" s="1" t="n">
        <f aca="false">B39*CONFIG!E$4+C39*CONFIG!E$5+D39*CONFIG!E$6</f>
        <v>0</v>
      </c>
      <c r="M39" s="1" t="n">
        <f aca="false">E39*CONFIG!E$7+F39*CONFIG!E$8+G39*CONFIG!E$9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  <c r="L40" s="1" t="n">
        <f aca="false">B40*CONFIG!E$4+C40*CONFIG!E$5+D40*CONFIG!E$6</f>
        <v>0</v>
      </c>
      <c r="M40" s="1" t="n">
        <f aca="false">E40*CONFIG!E$7+F40*CONFIG!E$8+G40*CONFIG!E$9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  <c r="L41" s="1" t="n">
        <f aca="false">B41*CONFIG!E$4+C41*CONFIG!E$5+D41*CONFIG!E$6</f>
        <v>0</v>
      </c>
      <c r="M41" s="1" t="n">
        <f aca="false">E41*CONFIG!E$7+F41*CONFIG!E$8+G41*CONFIG!E$9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  <c r="L42" s="1" t="n">
        <f aca="false">B42*CONFIG!E$4+C42*CONFIG!E$5+D42*CONFIG!E$6</f>
        <v>0</v>
      </c>
      <c r="M42" s="1" t="n">
        <f aca="false">E42*CONFIG!E$7+F42*CONFIG!E$8+G42*CONFIG!E$9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  <c r="L43" s="1" t="n">
        <f aca="false">B43*CONFIG!E$4+C43*CONFIG!E$5+D43*CONFIG!E$6</f>
        <v>0</v>
      </c>
      <c r="M43" s="1" t="n">
        <f aca="false">E43*CONFIG!E$7+F43*CONFIG!E$8+G43*CONFIG!E$9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  <c r="L44" s="1" t="n">
        <f aca="false">B44*CONFIG!E$4+C44*CONFIG!E$5+D44*CONFIG!E$6</f>
        <v>0</v>
      </c>
      <c r="M44" s="1" t="n">
        <f aca="false">E44*CONFIG!E$7+F44*CONFIG!E$8+G44*CONFIG!E$9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  <c r="L45" s="1" t="n">
        <f aca="false">B45*CONFIG!E$4+C45*CONFIG!E$5+D45*CONFIG!E$6</f>
        <v>0</v>
      </c>
      <c r="M45" s="1" t="n">
        <f aca="false">E45*CONFIG!E$7+F45*CONFIG!E$8+G45*CONFIG!E$9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  <c r="L46" s="1" t="n">
        <f aca="false">B46*CONFIG!E$4+C46*CONFIG!E$5+D46*CONFIG!E$6</f>
        <v>0</v>
      </c>
      <c r="M46" s="1" t="n">
        <f aca="false">E46*CONFIG!E$7+F46*CONFIG!E$8+G46*CONFIG!E$9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  <c r="L47" s="1" t="n">
        <f aca="false">B47*CONFIG!E$4+C47*CONFIG!E$5+D47*CONFIG!E$6</f>
        <v>0</v>
      </c>
      <c r="M47" s="1" t="n">
        <f aca="false">E47*CONFIG!E$7+F47*CONFIG!E$8+G47*CONFIG!E$9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  <c r="L48" s="1" t="n">
        <f aca="false">B48*CONFIG!E$4+C48*CONFIG!E$5+D48*CONFIG!E$6</f>
        <v>0</v>
      </c>
      <c r="M48" s="1" t="n">
        <f aca="false">E48*CONFIG!E$7+F48*CONFIG!E$8+G48*CONFIG!E$9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  <c r="L49" s="1" t="n">
        <f aca="false">B49*CONFIG!E$4+C49*CONFIG!E$5+D49*CONFIG!E$6</f>
        <v>0</v>
      </c>
      <c r="M49" s="1" t="n">
        <f aca="false">E49*CONFIG!E$7+F49*CONFIG!E$8+G49*CONFIG!E$9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  <c r="L50" s="1" t="n">
        <f aca="false">B50*CONFIG!E$4+C50*CONFIG!E$5+D50*CONFIG!E$6</f>
        <v>0</v>
      </c>
      <c r="M50" s="1" t="n">
        <f aca="false">E50*CONFIG!E$7+F50*CONFIG!E$8+G50*CONFIG!E$9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  <c r="L51" s="1" t="n">
        <f aca="false">B51*CONFIG!E$4+C51*CONFIG!E$5+D51*CONFIG!E$6</f>
        <v>0</v>
      </c>
      <c r="M51" s="1" t="n">
        <f aca="false">E51*CONFIG!E$7+F51*CONFIG!E$8+G51*CONFIG!E$9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  <c r="L52" s="1" t="n">
        <f aca="false">B52*CONFIG!E$4+C52*CONFIG!E$5+D52*CONFIG!E$6</f>
        <v>0</v>
      </c>
      <c r="M52" s="1" t="n">
        <f aca="false">E52*CONFIG!E$7+F52*CONFIG!E$8+G52*CONFIG!E$9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  <c r="L53" s="1" t="n">
        <f aca="false">B53*CONFIG!E$4+C53*CONFIG!E$5+D53*CONFIG!E$6</f>
        <v>0</v>
      </c>
      <c r="M53" s="1" t="n">
        <f aca="false">E53*CONFIG!E$7+F53*CONFIG!E$8+G53*CONFIG!E$9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  <c r="L54" s="1" t="n">
        <f aca="false">B54*CONFIG!E$4+C54*CONFIG!E$5+D54*CONFIG!E$6</f>
        <v>0</v>
      </c>
      <c r="M54" s="1" t="n">
        <f aca="false">E54*CONFIG!E$7+F54*CONFIG!E$8+G54*CONFIG!E$9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  <c r="L55" s="1" t="n">
        <f aca="false">B55*CONFIG!E$4+C55*CONFIG!E$5+D55*CONFIG!E$6</f>
        <v>0</v>
      </c>
      <c r="M55" s="1" t="n">
        <f aca="false">E55*CONFIG!E$7+F55*CONFIG!E$8+G55*CONFIG!E$9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  <c r="L56" s="1" t="n">
        <f aca="false">B56*CONFIG!E$4+C56*CONFIG!E$5+D56*CONFIG!E$6</f>
        <v>0</v>
      </c>
      <c r="M56" s="1" t="n">
        <f aca="false">E56*CONFIG!E$7+F56*CONFIG!E$8+G56*CONFIG!E$9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  <c r="L57" s="1" t="n">
        <f aca="false">B57*CONFIG!E$4+C57*CONFIG!E$5+D57*CONFIG!E$6</f>
        <v>0</v>
      </c>
      <c r="M57" s="1" t="n">
        <f aca="false">E57*CONFIG!E$7+F57*CONFIG!E$8+G57*CONFIG!E$9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  <c r="L58" s="1" t="n">
        <f aca="false">B58*CONFIG!E$4+C58*CONFIG!E$5+D58*CONFIG!E$6</f>
        <v>0</v>
      </c>
      <c r="M58" s="1" t="n">
        <f aca="false">E58*CONFIG!E$7+F58*CONFIG!E$8+G58*CONFIG!E$9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  <c r="L59" s="1" t="n">
        <f aca="false">B59*CONFIG!E$4+C59*CONFIG!E$5+D59*CONFIG!E$6</f>
        <v>0</v>
      </c>
      <c r="M59" s="1" t="n">
        <f aca="false">E59*CONFIG!E$7+F59*CONFIG!E$8+G59*CONFIG!E$9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  <c r="L60" s="1" t="n">
        <f aca="false">B60*CONFIG!E$4+C60*CONFIG!E$5+D60*CONFIG!E$6</f>
        <v>0</v>
      </c>
      <c r="M60" s="1" t="n">
        <f aca="false">E60*CONFIG!E$7+F60*CONFIG!E$8+G60*CONFIG!E$9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  <c r="L61" s="1" t="n">
        <f aca="false">B61*CONFIG!E$4+C61*CONFIG!E$5+D61*CONFIG!E$6</f>
        <v>0</v>
      </c>
      <c r="M61" s="1" t="n">
        <f aca="false">E61*CONFIG!E$7+F61*CONFIG!E$8+G61*CONFIG!E$9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1" width="27.45"/>
    <col collapsed="false" customWidth="true" hidden="false" outlineLevel="0" max="5" min="5" style="1" width="21.54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H1" s="1" t="s">
        <v>5</v>
      </c>
    </row>
    <row r="2" customFormat="false" ht="14.25" hidden="false" customHeight="false" outlineLevel="0" collapsed="false">
      <c r="A2" s="3" t="str">
        <f aca="false">CONFIG!A12</f>
        <v>NIMFES</v>
      </c>
      <c r="B2" s="1" t="n">
        <f aca="false">SUM(Jurat_1:Jurat_10!M13)</f>
        <v>90.8</v>
      </c>
      <c r="C2" s="1" t="n">
        <f aca="false">MAX(Jurat_1:Jurat_10!M13)</f>
        <v>10</v>
      </c>
      <c r="D2" s="1" t="n">
        <f aca="false">MIN(Jurat_1:Jurat_10!M13)</f>
        <v>7</v>
      </c>
      <c r="E2" s="1" t="n">
        <f aca="false">B2-C2-D2</f>
        <v>73.8</v>
      </c>
      <c r="H2" s="1" t="n">
        <v>10</v>
      </c>
    </row>
    <row r="3" customFormat="false" ht="14.25" hidden="false" customHeight="false" outlineLevel="0" collapsed="false">
      <c r="A3" s="3" t="str">
        <f aca="false">CONFIG!A16</f>
        <v>LES BRAVES</v>
      </c>
      <c r="B3" s="1" t="n">
        <f aca="false">SUM(Jurat_1:Jurat_10!M17)</f>
        <v>88.6</v>
      </c>
      <c r="C3" s="1" t="n">
        <f aca="false">MAX(Jurat_1:Jurat_10!M17)</f>
        <v>10</v>
      </c>
      <c r="D3" s="1" t="n">
        <f aca="false">MIN(Jurat_1:Jurat_10!M17)</f>
        <v>7</v>
      </c>
      <c r="E3" s="1" t="n">
        <f aca="false">B3-C3-D3</f>
        <v>71.6</v>
      </c>
    </row>
    <row r="4" customFormat="false" ht="14.25" hidden="false" customHeight="false" outlineLevel="0" collapsed="false">
      <c r="A4" s="3" t="str">
        <f aca="false">CONFIG!A19</f>
        <v>ESTRELLADES</v>
      </c>
      <c r="B4" s="1" t="n">
        <f aca="false">SUM(Jurat_1:Jurat_10!M20)</f>
        <v>87.5</v>
      </c>
      <c r="C4" s="1" t="n">
        <f aca="false">MAX(Jurat_1:Jurat_10!M20)</f>
        <v>9.7</v>
      </c>
      <c r="D4" s="1" t="n">
        <f aca="false">MIN(Jurat_1:Jurat_10!M20)</f>
        <v>7.7</v>
      </c>
      <c r="E4" s="1" t="n">
        <f aca="false">B4-C4-D4</f>
        <v>70.1</v>
      </c>
    </row>
    <row r="5" customFormat="false" ht="14.25" hidden="false" customHeight="false" outlineLevel="0" collapsed="false">
      <c r="A5" s="3" t="str">
        <f aca="false">CONFIG!A6</f>
        <v>LES MIL-I-UNA</v>
      </c>
      <c r="B5" s="1" t="n">
        <f aca="false">SUM(Jurat_1:Jurat_10!M7)</f>
        <v>85.2</v>
      </c>
      <c r="C5" s="1" t="n">
        <f aca="false">MAX(Jurat_1:Jurat_10!M7)</f>
        <v>9.7</v>
      </c>
      <c r="D5" s="1" t="n">
        <f aca="false">MIN(Jurat_1:Jurat_10!M7)</f>
        <v>6</v>
      </c>
      <c r="E5" s="1" t="n">
        <f aca="false">B5-C5-D5</f>
        <v>69.5</v>
      </c>
    </row>
    <row r="6" customFormat="false" ht="14.25" hidden="false" customHeight="false" outlineLevel="0" collapsed="false">
      <c r="A6" s="3" t="str">
        <f aca="false">CONFIG!A17</f>
        <v>NAP-BUF</v>
      </c>
      <c r="B6" s="1" t="n">
        <f aca="false">SUM(Jurat_1:Jurat_10!M18)</f>
        <v>85.4</v>
      </c>
      <c r="C6" s="1" t="n">
        <f aca="false">MAX(Jurat_1:Jurat_10!M18)</f>
        <v>10</v>
      </c>
      <c r="D6" s="1" t="n">
        <f aca="false">MIN(Jurat_1:Jurat_10!M18)</f>
        <v>7.7</v>
      </c>
      <c r="E6" s="1" t="n">
        <f aca="false">B6-C6-D6</f>
        <v>67.7</v>
      </c>
    </row>
    <row r="7" customFormat="false" ht="14.25" hidden="false" customHeight="false" outlineLevel="0" collapsed="false">
      <c r="A7" s="3" t="str">
        <f aca="false">CONFIG!A29</f>
        <v>INCOMBUSTIBLES</v>
      </c>
      <c r="B7" s="1" t="n">
        <f aca="false">SUM(Jurat_1:Jurat_10!M30)</f>
        <v>83.7</v>
      </c>
      <c r="C7" s="1" t="n">
        <f aca="false">MAX(Jurat_1:Jurat_10!M30)</f>
        <v>10</v>
      </c>
      <c r="D7" s="1" t="n">
        <f aca="false">MIN(Jurat_1:Jurat_10!M30)</f>
        <v>6.6</v>
      </c>
      <c r="E7" s="1" t="n">
        <f aca="false">B7-C7-D7</f>
        <v>67.1</v>
      </c>
    </row>
    <row r="8" customFormat="false" ht="14.25" hidden="false" customHeight="false" outlineLevel="0" collapsed="false">
      <c r="A8" s="3" t="str">
        <f aca="false">CONFIG!A34</f>
        <v>LES FOLLONERES</v>
      </c>
      <c r="B8" s="1" t="n">
        <f aca="false">SUM(Jurat_1:Jurat_10!M35)</f>
        <v>83</v>
      </c>
      <c r="C8" s="1" t="n">
        <f aca="false">MAX(Jurat_1:Jurat_10!M35)</f>
        <v>9.3</v>
      </c>
      <c r="D8" s="1" t="n">
        <f aca="false">MIN(Jurat_1:Jurat_10!M35)</f>
        <v>7</v>
      </c>
      <c r="E8" s="1" t="n">
        <f aca="false">B8-C8-D8</f>
        <v>66.7</v>
      </c>
    </row>
    <row r="9" customFormat="false" ht="14.25" hidden="false" customHeight="false" outlineLevel="0" collapsed="false">
      <c r="A9" s="3" t="str">
        <f aca="false">CONFIG!A32</f>
        <v>LES IL·LEGALS</v>
      </c>
      <c r="B9" s="1" t="n">
        <f aca="false">SUM(Jurat_1:Jurat_10!M33)</f>
        <v>78.3</v>
      </c>
      <c r="C9" s="1" t="n">
        <f aca="false">MAX(Jurat_1:Jurat_10!M33)</f>
        <v>9.3</v>
      </c>
      <c r="D9" s="1" t="n">
        <f aca="false">MIN(Jurat_1:Jurat_10!M33)</f>
        <v>5</v>
      </c>
      <c r="E9" s="1" t="n">
        <f aca="false">B9-C9-D9</f>
        <v>64</v>
      </c>
    </row>
    <row r="10" customFormat="false" ht="14.25" hidden="false" customHeight="false" outlineLevel="0" collapsed="false">
      <c r="A10" s="3" t="str">
        <f aca="false">CONFIG!A30</f>
        <v>G-80</v>
      </c>
      <c r="B10" s="1" t="n">
        <f aca="false">SUM(Jurat_1:Jurat_10!M31)</f>
        <v>80.7</v>
      </c>
      <c r="C10" s="1" t="n">
        <f aca="false">MAX(Jurat_1:Jurat_10!M31)</f>
        <v>9.7</v>
      </c>
      <c r="D10" s="1" t="n">
        <f aca="false">MIN(Jurat_1:Jurat_10!M31)</f>
        <v>7</v>
      </c>
      <c r="E10" s="1" t="n">
        <f aca="false">B10-C10-D10</f>
        <v>64</v>
      </c>
    </row>
    <row r="11" customFormat="false" ht="14.25" hidden="false" customHeight="false" outlineLevel="0" collapsed="false">
      <c r="A11" s="3" t="str">
        <f aca="false">CONFIG!A25</f>
        <v>KAOTIKES</v>
      </c>
      <c r="B11" s="1" t="n">
        <f aca="false">SUM(Jurat_1:Jurat_10!M26)</f>
        <v>79.4</v>
      </c>
      <c r="C11" s="1" t="n">
        <f aca="false">MAX(Jurat_1:Jurat_10!M26)</f>
        <v>9</v>
      </c>
      <c r="D11" s="1" t="n">
        <f aca="false">MIN(Jurat_1:Jurat_10!M26)</f>
        <v>6.7</v>
      </c>
      <c r="E11" s="1" t="n">
        <f aca="false">B11-C11-D11</f>
        <v>63.7</v>
      </c>
    </row>
    <row r="12" customFormat="false" ht="14.25" hidden="false" customHeight="false" outlineLevel="0" collapsed="false">
      <c r="A12" s="3" t="str">
        <f aca="false">CONFIG!A10</f>
        <v>FURES</v>
      </c>
      <c r="B12" s="1" t="n">
        <f aca="false">SUM(Jurat_1:Jurat_10!M11)</f>
        <v>77.9</v>
      </c>
      <c r="C12" s="1" t="n">
        <f aca="false">MAX(Jurat_1:Jurat_10!M11)</f>
        <v>9.3</v>
      </c>
      <c r="D12" s="1" t="n">
        <f aca="false">MIN(Jurat_1:Jurat_10!M11)</f>
        <v>6.4</v>
      </c>
      <c r="E12" s="1" t="n">
        <f aca="false">B12-C12-D12</f>
        <v>62.2</v>
      </c>
    </row>
    <row r="13" customFormat="false" ht="14.25" hidden="false" customHeight="false" outlineLevel="0" collapsed="false">
      <c r="A13" s="3" t="str">
        <f aca="false">CONFIG!A13</f>
        <v>LA LIADA</v>
      </c>
      <c r="B13" s="1" t="n">
        <f aca="false">SUM(Jurat_1:Jurat_10!M14)</f>
        <v>76.5</v>
      </c>
      <c r="C13" s="1" t="n">
        <f aca="false">MAX(Jurat_1:Jurat_10!M14)</f>
        <v>9</v>
      </c>
      <c r="D13" s="1" t="n">
        <f aca="false">MIN(Jurat_1:Jurat_10!M14)</f>
        <v>5.9</v>
      </c>
      <c r="E13" s="1" t="n">
        <f aca="false">B13-C13-D13</f>
        <v>61.6</v>
      </c>
    </row>
    <row r="14" customFormat="false" ht="14.25" hidden="false" customHeight="false" outlineLevel="0" collapsed="false">
      <c r="A14" s="3" t="str">
        <f aca="false">CONFIG!A21</f>
        <v>THE QUEENS</v>
      </c>
      <c r="B14" s="1" t="n">
        <f aca="false">SUM(Jurat_1:Jurat_10!M22)</f>
        <v>77</v>
      </c>
      <c r="C14" s="1" t="n">
        <f aca="false">MAX(Jurat_1:Jurat_10!M22)</f>
        <v>10</v>
      </c>
      <c r="D14" s="1" t="n">
        <f aca="false">MIN(Jurat_1:Jurat_10!M22)</f>
        <v>5.7</v>
      </c>
      <c r="E14" s="1" t="n">
        <f aca="false">B14-C14-D14</f>
        <v>61.3</v>
      </c>
    </row>
    <row r="15" customFormat="false" ht="14.25" hidden="false" customHeight="false" outlineLevel="0" collapsed="false">
      <c r="A15" s="3" t="str">
        <f aca="false">CONFIG!A3</f>
        <v>TXONDOS</v>
      </c>
      <c r="B15" s="1" t="n">
        <f aca="false">SUM(Jurat_1:Jurat_10!M4)</f>
        <v>74.2</v>
      </c>
      <c r="C15" s="1" t="n">
        <f aca="false">MAX(Jurat_1:Jurat_10!M4)</f>
        <v>8.5</v>
      </c>
      <c r="D15" s="1" t="n">
        <f aca="false">MIN(Jurat_1:Jurat_10!M4)</f>
        <v>5.7</v>
      </c>
      <c r="E15" s="1" t="n">
        <f aca="false">B15-C15-D15</f>
        <v>60</v>
      </c>
    </row>
    <row r="16" customFormat="false" ht="14.25" hidden="false" customHeight="false" outlineLevel="0" collapsed="false">
      <c r="A16" s="3" t="str">
        <f aca="false">CONFIG!A33</f>
        <v>LES DEL 98</v>
      </c>
      <c r="B16" s="1" t="n">
        <f aca="false">SUM(Jurat_1:Jurat_10!M34)</f>
        <v>73.9</v>
      </c>
      <c r="C16" s="1" t="n">
        <f aca="false">MAX(Jurat_1:Jurat_10!M34)</f>
        <v>8.9</v>
      </c>
      <c r="D16" s="1" t="n">
        <f aca="false">MIN(Jurat_1:Jurat_10!M34)</f>
        <v>5</v>
      </c>
      <c r="E16" s="1" t="n">
        <f aca="false">B16-C16-D16</f>
        <v>60</v>
      </c>
    </row>
    <row r="17" customFormat="false" ht="14.25" hidden="false" customHeight="false" outlineLevel="0" collapsed="false">
      <c r="A17" s="3" t="str">
        <f aca="false">CONFIG!A8</f>
        <v>SOM SIMBERGUENCES</v>
      </c>
      <c r="B17" s="1" t="n">
        <f aca="false">SUM(Jurat_1:Jurat_10!M9)</f>
        <v>68.8</v>
      </c>
      <c r="C17" s="1" t="n">
        <f aca="false">MAX(Jurat_1:Jurat_10!M9)</f>
        <v>8</v>
      </c>
      <c r="D17" s="1" t="n">
        <f aca="false">MIN(Jurat_1:Jurat_10!M9)</f>
        <v>5.6</v>
      </c>
      <c r="E17" s="1" t="n">
        <f aca="false">B17-C17-D17</f>
        <v>55.2</v>
      </c>
    </row>
    <row r="18" customFormat="false" ht="14.25" hidden="false" customHeight="false" outlineLevel="0" collapsed="false">
      <c r="A18" s="3" t="str">
        <f aca="false">CONFIG!A18</f>
        <v>TRONERES</v>
      </c>
      <c r="B18" s="1" t="n">
        <f aca="false">SUM(Jurat_1:Jurat_10!M19)</f>
        <v>66.5</v>
      </c>
      <c r="C18" s="1" t="n">
        <f aca="false">MAX(Jurat_1:Jurat_10!M19)</f>
        <v>8</v>
      </c>
      <c r="D18" s="1" t="n">
        <f aca="false">MIN(Jurat_1:Jurat_10!M19)</f>
        <v>4.3</v>
      </c>
      <c r="E18" s="1" t="n">
        <f aca="false">B18-C18-D18</f>
        <v>54.2</v>
      </c>
    </row>
    <row r="19" customFormat="false" ht="14.25" hidden="false" customHeight="false" outlineLevel="0" collapsed="false">
      <c r="A19" s="3" t="str">
        <f aca="false">CONFIG!A2</f>
        <v>XULIVERT</v>
      </c>
      <c r="B19" s="1" t="n">
        <f aca="false">SUM(Jurat_1:Jurat_10!M3)</f>
        <v>67.3</v>
      </c>
      <c r="C19" s="1" t="n">
        <f aca="false">MAX(Jurat_1:Jurat_10!M3)</f>
        <v>8.4</v>
      </c>
      <c r="D19" s="1" t="n">
        <f aca="false">MIN(Jurat_1:Jurat_10!M3)</f>
        <v>5</v>
      </c>
      <c r="E19" s="1" t="n">
        <f aca="false">B19-C19-D19</f>
        <v>53.9</v>
      </c>
    </row>
    <row r="20" customFormat="false" ht="14.25" hidden="false" customHeight="false" outlineLevel="0" collapsed="false">
      <c r="A20" s="3" t="str">
        <f aca="false">CONFIG!A22</f>
        <v>ARREPLEGADES</v>
      </c>
      <c r="B20" s="1" t="n">
        <f aca="false">SUM(Jurat_1:Jurat_10!M23)</f>
        <v>67.3</v>
      </c>
      <c r="C20" s="1" t="n">
        <f aca="false">MAX(Jurat_1:Jurat_10!M23)</f>
        <v>8.4</v>
      </c>
      <c r="D20" s="1" t="n">
        <f aca="false">MIN(Jurat_1:Jurat_10!M23)</f>
        <v>5.4</v>
      </c>
      <c r="E20" s="1" t="n">
        <f aca="false">B20-C20-D20</f>
        <v>53.5</v>
      </c>
    </row>
    <row r="21" customFormat="false" ht="14.25" hidden="false" customHeight="false" outlineLevel="0" collapsed="false">
      <c r="A21" s="3" t="str">
        <f aca="false">CONFIG!A36</f>
        <v>ELS PASSATS DE VOLTES</v>
      </c>
      <c r="B21" s="1" t="n">
        <f aca="false">SUM(Jurat_1:Jurat_10!M37)</f>
        <v>66</v>
      </c>
      <c r="C21" s="1" t="n">
        <f aca="false">MAX(Jurat_1:Jurat_10!M37)</f>
        <v>8.3</v>
      </c>
      <c r="D21" s="1" t="n">
        <f aca="false">MIN(Jurat_1:Jurat_10!M37)</f>
        <v>5</v>
      </c>
      <c r="E21" s="1" t="n">
        <f aca="false">B21-C21-D21</f>
        <v>52.7</v>
      </c>
    </row>
    <row r="22" customFormat="false" ht="14.25" hidden="false" customHeight="false" outlineLevel="0" collapsed="false">
      <c r="A22" s="3" t="str">
        <f aca="false">CONFIG!A5</f>
        <v>COLLA KGUAY</v>
      </c>
      <c r="B22" s="1" t="n">
        <f aca="false">SUM(Jurat_1:Jurat_10!M6)</f>
        <v>65.8</v>
      </c>
      <c r="C22" s="1" t="n">
        <f aca="false">MAX(Jurat_1:Jurat_10!M6)</f>
        <v>8.6</v>
      </c>
      <c r="D22" s="1" t="n">
        <f aca="false">MIN(Jurat_1:Jurat_10!M6)</f>
        <v>5</v>
      </c>
      <c r="E22" s="1" t="n">
        <f aca="false">B22-C22-D22</f>
        <v>52.2</v>
      </c>
    </row>
    <row r="23" customFormat="false" ht="14.25" hidden="false" customHeight="false" outlineLevel="0" collapsed="false">
      <c r="A23" s="3" t="str">
        <f aca="false">CONFIG!A9</f>
        <v>XATOS</v>
      </c>
      <c r="B23" s="1" t="n">
        <f aca="false">SUM(Jurat_1:Jurat_10!M10)</f>
        <v>63.3</v>
      </c>
      <c r="C23" s="1" t="n">
        <f aca="false">MAX(Jurat_1:Jurat_10!M10)</f>
        <v>8</v>
      </c>
      <c r="D23" s="1" t="n">
        <f aca="false">MIN(Jurat_1:Jurat_10!M10)</f>
        <v>4.3</v>
      </c>
      <c r="E23" s="1" t="n">
        <f aca="false">B23-C23-D23</f>
        <v>51</v>
      </c>
    </row>
    <row r="24" customFormat="false" ht="14.25" hidden="false" customHeight="false" outlineLevel="0" collapsed="false">
      <c r="A24" s="3" t="str">
        <f aca="false">CONFIG!A31</f>
        <v>TERREMOTOS</v>
      </c>
      <c r="B24" s="1" t="n">
        <f aca="false">SUM(Jurat_1:Jurat_10!M32)</f>
        <v>64</v>
      </c>
      <c r="C24" s="1" t="n">
        <f aca="false">MAX(Jurat_1:Jurat_10!M32)</f>
        <v>8</v>
      </c>
      <c r="D24" s="1" t="n">
        <f aca="false">MIN(Jurat_1:Jurat_10!M32)</f>
        <v>5</v>
      </c>
      <c r="E24" s="1" t="n">
        <f aca="false">B24-C24-D24</f>
        <v>51</v>
      </c>
    </row>
    <row r="25" customFormat="false" ht="14.25" hidden="false" customHeight="false" outlineLevel="0" collapsed="false">
      <c r="A25" s="3" t="str">
        <f aca="false">CONFIG!A35</f>
        <v>LES CAP-I-CUA</v>
      </c>
      <c r="B25" s="1" t="n">
        <f aca="false">SUM(Jurat_1:Jurat_10!M36)</f>
        <v>63.6</v>
      </c>
      <c r="C25" s="1" t="n">
        <f aca="false">MAX(Jurat_1:Jurat_10!M36)</f>
        <v>7.6</v>
      </c>
      <c r="D25" s="1" t="n">
        <f aca="false">MIN(Jurat_1:Jurat_10!M36)</f>
        <v>5</v>
      </c>
      <c r="E25" s="1" t="n">
        <f aca="false">B25-C25-D25</f>
        <v>51</v>
      </c>
    </row>
    <row r="26" customFormat="false" ht="14.25" hidden="false" customHeight="false" outlineLevel="0" collapsed="false">
      <c r="A26" s="3" t="str">
        <f aca="false">CONFIG!A15</f>
        <v>MODERN FAMILY</v>
      </c>
      <c r="B26" s="1" t="n">
        <f aca="false">SUM(Jurat_1:Jurat_10!M16)</f>
        <v>63</v>
      </c>
      <c r="C26" s="1" t="n">
        <f aca="false">MAX(Jurat_1:Jurat_10!M16)</f>
        <v>8.7</v>
      </c>
      <c r="D26" s="1" t="n">
        <f aca="false">MIN(Jurat_1:Jurat_10!M16)</f>
        <v>4</v>
      </c>
      <c r="E26" s="1" t="n">
        <f aca="false">B26-C26-D26</f>
        <v>50.3</v>
      </c>
    </row>
    <row r="27" customFormat="false" ht="14.25" hidden="false" customHeight="false" outlineLevel="0" collapsed="false">
      <c r="A27" s="3" t="str">
        <f aca="false">CONFIG!A23</f>
        <v>LES ICONIQUES</v>
      </c>
      <c r="B27" s="1" t="n">
        <f aca="false">SUM(Jurat_1:Jurat_10!M24)</f>
        <v>61.3</v>
      </c>
      <c r="C27" s="1" t="n">
        <f aca="false">MAX(Jurat_1:Jurat_10!M24)</f>
        <v>6.6</v>
      </c>
      <c r="D27" s="1" t="n">
        <f aca="false">MIN(Jurat_1:Jurat_10!M24)</f>
        <v>5.6</v>
      </c>
      <c r="E27" s="1" t="n">
        <f aca="false">B27-C27-D27</f>
        <v>49.1</v>
      </c>
    </row>
    <row r="28" customFormat="false" ht="14.25" hidden="false" customHeight="false" outlineLevel="0" collapsed="false">
      <c r="A28" s="3" t="str">
        <f aca="false">CONFIG!A7</f>
        <v>LES PARDALES</v>
      </c>
      <c r="B28" s="1" t="n">
        <f aca="false">SUM(Jurat_1:Jurat_10!M8)</f>
        <v>57.2</v>
      </c>
      <c r="C28" s="1" t="n">
        <f aca="false">MAX(Jurat_1:Jurat_10!M8)</f>
        <v>6.6</v>
      </c>
      <c r="D28" s="1" t="n">
        <f aca="false">MIN(Jurat_1:Jurat_10!M8)</f>
        <v>4.3</v>
      </c>
      <c r="E28" s="1" t="n">
        <f aca="false">B28-C28-D28</f>
        <v>46.3</v>
      </c>
    </row>
    <row r="29" customFormat="false" ht="14.25" hidden="false" customHeight="false" outlineLevel="0" collapsed="false">
      <c r="A29" s="3" t="str">
        <f aca="false">CONFIG!A24</f>
        <v>ACOMODADES</v>
      </c>
      <c r="B29" s="1" t="n">
        <f aca="false">SUM(Jurat_1:Jurat_10!M25)</f>
        <v>56.3</v>
      </c>
      <c r="C29" s="1" t="n">
        <f aca="false">MAX(Jurat_1:Jurat_10!M25)</f>
        <v>7</v>
      </c>
      <c r="D29" s="1" t="n">
        <f aca="false">MIN(Jurat_1:Jurat_10!M25)</f>
        <v>3.4</v>
      </c>
      <c r="E29" s="1" t="n">
        <f aca="false">B29-C29-D29</f>
        <v>45.9</v>
      </c>
    </row>
    <row r="30" customFormat="false" ht="14.25" hidden="false" customHeight="false" outlineLevel="0" collapsed="false">
      <c r="A30" s="3" t="str">
        <f aca="false">CONFIG!A4</f>
        <v>LES TUC-TUC</v>
      </c>
      <c r="B30" s="1" t="n">
        <f aca="false">SUM(Jurat_1:Jurat_10!M5)</f>
        <v>57.2</v>
      </c>
      <c r="C30" s="1" t="n">
        <f aca="false">MAX(Jurat_1:Jurat_10!M5)</f>
        <v>7.2</v>
      </c>
      <c r="D30" s="1" t="n">
        <f aca="false">MIN(Jurat_1:Jurat_10!M5)</f>
        <v>4.3</v>
      </c>
      <c r="E30" s="1" t="n">
        <f aca="false">B30-C30-D30</f>
        <v>45.7</v>
      </c>
    </row>
    <row r="31" customFormat="false" ht="14.25" hidden="false" customHeight="false" outlineLevel="0" collapsed="false">
      <c r="A31" s="3" t="str">
        <f aca="false">CONFIG!A20</f>
        <v>IL·LUMINADES</v>
      </c>
      <c r="B31" s="1" t="n">
        <f aca="false">SUM(Jurat_1:Jurat_10!M21)</f>
        <v>54.2</v>
      </c>
      <c r="C31" s="1" t="n">
        <f aca="false">MAX(Jurat_1:Jurat_10!M21)</f>
        <v>7</v>
      </c>
      <c r="D31" s="1" t="n">
        <f aca="false">MIN(Jurat_1:Jurat_10!M21)</f>
        <v>3.2</v>
      </c>
      <c r="E31" s="1" t="n">
        <f aca="false">B31-C31-D31</f>
        <v>44</v>
      </c>
    </row>
    <row r="32" customFormat="false" ht="14.25" hidden="false" customHeight="false" outlineLevel="0" collapsed="false">
      <c r="A32" s="3" t="str">
        <f aca="false">CONFIG!A1</f>
        <v>QUIN GUIRIGALL</v>
      </c>
      <c r="B32" s="1" t="n">
        <f aca="false">SUM(Jurat_1:Jurat_10!M2)</f>
        <v>54.2</v>
      </c>
      <c r="C32" s="1" t="n">
        <f aca="false">MAX(Jurat_1:Jurat_10!M2)</f>
        <v>7</v>
      </c>
      <c r="D32" s="1" t="n">
        <f aca="false">MIN(Jurat_1:Jurat_10!M2)</f>
        <v>4.3</v>
      </c>
      <c r="E32" s="1" t="n">
        <f aca="false">B32-C32-D32</f>
        <v>42.9</v>
      </c>
    </row>
    <row r="33" customFormat="false" ht="14.25" hidden="false" customHeight="false" outlineLevel="0" collapsed="false">
      <c r="A33" s="3" t="str">
        <f aca="false">CONFIG!A14</f>
        <v>LES ROSEMARYS</v>
      </c>
      <c r="B33" s="1" t="n">
        <f aca="false">SUM(Jurat_1:Jurat_10!M15)</f>
        <v>53.1</v>
      </c>
      <c r="C33" s="1" t="n">
        <f aca="false">MAX(Jurat_1:Jurat_10!M15)</f>
        <v>7</v>
      </c>
      <c r="D33" s="1" t="n">
        <f aca="false">MIN(Jurat_1:Jurat_10!M15)</f>
        <v>4</v>
      </c>
      <c r="E33" s="1" t="n">
        <f aca="false">B33-C33-D33</f>
        <v>42.1</v>
      </c>
    </row>
    <row r="34" customFormat="false" ht="14.25" hidden="false" customHeight="false" outlineLevel="0" collapsed="false">
      <c r="A34" s="3" t="str">
        <f aca="false">CONFIG!A11</f>
        <v>AMICS GEGANTS DE PALAMOS</v>
      </c>
      <c r="B34" s="1" t="n">
        <f aca="false">SUM(Jurat_1:Jurat_10!M12)</f>
        <v>50.8</v>
      </c>
      <c r="C34" s="1" t="n">
        <f aca="false">MAX(Jurat_1:Jurat_10!M12)</f>
        <v>6.6</v>
      </c>
      <c r="D34" s="1" t="n">
        <f aca="false">MIN(Jurat_1:Jurat_10!M12)</f>
        <v>3.6</v>
      </c>
      <c r="E34" s="1" t="n">
        <f aca="false">B34-C34-D34</f>
        <v>40.6</v>
      </c>
    </row>
    <row r="35" customFormat="false" ht="14.25" hidden="false" customHeight="false" outlineLevel="0" collapsed="false">
      <c r="A35" s="3" t="str">
        <f aca="false">CONFIG!A28</f>
        <v>CARALLOTS</v>
      </c>
      <c r="B35" s="1" t="n">
        <f aca="false">SUM(Jurat_1:Jurat_10!M29)</f>
        <v>45.6</v>
      </c>
      <c r="C35" s="1" t="n">
        <f aca="false">MAX(Jurat_1:Jurat_10!M29)</f>
        <v>6.4</v>
      </c>
      <c r="D35" s="1" t="n">
        <f aca="false">MIN(Jurat_1:Jurat_10!M29)</f>
        <v>0</v>
      </c>
      <c r="E35" s="1" t="n">
        <f aca="false">B35-C35-D35</f>
        <v>39.2</v>
      </c>
    </row>
    <row r="36" customFormat="false" ht="14.25" hidden="false" customHeight="false" outlineLevel="0" collapsed="false">
      <c r="A36" s="3" t="str">
        <f aca="false">CONFIG!A27</f>
        <v>PIRATS</v>
      </c>
      <c r="B36" s="1" t="n">
        <f aca="false">SUM(Jurat_1:Jurat_10!M28)</f>
        <v>36.8</v>
      </c>
      <c r="C36" s="1" t="n">
        <f aca="false">MAX(Jurat_1:Jurat_10!M28)</f>
        <v>7.1</v>
      </c>
      <c r="D36" s="1" t="n">
        <f aca="false">MIN(Jurat_1:Jurat_10!M28)</f>
        <v>0</v>
      </c>
      <c r="E36" s="1" t="n">
        <f aca="false">B36-C36-D36</f>
        <v>29.7</v>
      </c>
    </row>
    <row r="37" customFormat="false" ht="14.25" hidden="false" customHeight="false" outlineLevel="0" collapsed="false">
      <c r="A37" s="3" t="str">
        <f aca="false">CONFIG!A26</f>
        <v>SHOWBOYS</v>
      </c>
      <c r="B37" s="1" t="n">
        <f aca="false">SUM(Jurat_1:Jurat_10!M27)</f>
        <v>31.5</v>
      </c>
      <c r="C37" s="1" t="n">
        <f aca="false">MAX(Jurat_1:Jurat_10!M27)</f>
        <v>6.7</v>
      </c>
      <c r="D37" s="1" t="n">
        <f aca="false">MIN(Jurat_1:Jurat_10!M27)</f>
        <v>0</v>
      </c>
      <c r="E37" s="1" t="n">
        <f aca="false">B37-C37-D37</f>
        <v>24.8</v>
      </c>
    </row>
    <row r="38" customFormat="false" ht="14.25" hidden="false" customHeight="false" outlineLevel="0" collapsed="false">
      <c r="A38" s="3" t="str">
        <f aca="false">CONFIG!A37</f>
        <v>ELS ESBOJARRATS</v>
      </c>
      <c r="B38" s="1" t="n">
        <f aca="false">SUM(Jurat_1:Jurat_10!M38)</f>
        <v>0</v>
      </c>
      <c r="C38" s="1" t="n">
        <f aca="false">MAX(Jurat_1:Jurat_10!M38)</f>
        <v>0</v>
      </c>
      <c r="D38" s="1" t="n">
        <f aca="false">MIN(Jurat_1:Jurat_10!M38)</f>
        <v>0</v>
      </c>
      <c r="E38" s="1" t="n">
        <f aca="false">B38-C38-D38</f>
        <v>0</v>
      </c>
    </row>
    <row r="39" customFormat="false" ht="14.25" hidden="false" customHeight="false" outlineLevel="0" collapsed="false">
      <c r="A39" s="1" t="str">
        <f aca="false">CONFIG!A38</f>
        <v>Colla 38</v>
      </c>
      <c r="B39" s="1" t="n">
        <f aca="false">SUM(Jurat_1:Jurat_9!M39)</f>
        <v>0</v>
      </c>
      <c r="C39" s="1" t="n">
        <f aca="false">MAX(Jurat_1:Jurat_9!M39)</f>
        <v>0</v>
      </c>
      <c r="D39" s="1" t="n">
        <f aca="false">MIN(Jurat_1:Jurat_9!M39)</f>
        <v>0</v>
      </c>
      <c r="E39" s="1" t="n">
        <f aca="false">B39-C39-D39</f>
        <v>0</v>
      </c>
    </row>
    <row r="40" customFormat="false" ht="14.25" hidden="false" customHeight="false" outlineLevel="0" collapsed="false">
      <c r="A40" s="1" t="str">
        <f aca="false">CONFIG!A39</f>
        <v>Colla 39</v>
      </c>
      <c r="B40" s="1" t="n">
        <f aca="false">SUM(Jurat_1:Jurat_9!M40)</f>
        <v>0</v>
      </c>
      <c r="C40" s="1" t="n">
        <f aca="false">MAX(Jurat_1:Jurat_9!M40)</f>
        <v>0</v>
      </c>
      <c r="D40" s="1" t="n">
        <f aca="false">MIN(Jurat_1:Jurat_9!M40)</f>
        <v>0</v>
      </c>
      <c r="E40" s="1" t="n">
        <f aca="false">B40-C40-D40</f>
        <v>0</v>
      </c>
    </row>
    <row r="41" customFormat="false" ht="14.25" hidden="false" customHeight="false" outlineLevel="0" collapsed="false">
      <c r="A41" s="1" t="str">
        <f aca="false">CONFIG!A40</f>
        <v>Colla 40</v>
      </c>
      <c r="B41" s="1" t="n">
        <f aca="false">SUM(Jurat_1:Jurat_9!M41)</f>
        <v>0</v>
      </c>
      <c r="C41" s="1" t="n">
        <f aca="false">MAX(Jurat_1:Jurat_9!M41)</f>
        <v>0</v>
      </c>
      <c r="D41" s="1" t="n">
        <f aca="false">MIN(Jurat_1:Jurat_9!M41)</f>
        <v>0</v>
      </c>
      <c r="E41" s="1" t="n">
        <f aca="false">B41-C41-D41</f>
        <v>0</v>
      </c>
    </row>
    <row r="42" customFormat="false" ht="14.25" hidden="false" customHeight="false" outlineLevel="0" collapsed="false">
      <c r="A42" s="1" t="str">
        <f aca="false">CONFIG!A41</f>
        <v>Colla 41</v>
      </c>
      <c r="B42" s="1" t="n">
        <f aca="false">SUM(Jurat_1:Jurat_9!M42)</f>
        <v>0</v>
      </c>
      <c r="C42" s="1" t="n">
        <f aca="false">MAX(Jurat_1:Jurat_9!M42)</f>
        <v>0</v>
      </c>
      <c r="D42" s="1" t="n">
        <f aca="false">MIN(Jurat_1:Jurat_9!M42)</f>
        <v>0</v>
      </c>
      <c r="E42" s="1" t="n">
        <f aca="false">B42-C42-D42</f>
        <v>0</v>
      </c>
    </row>
    <row r="43" customFormat="false" ht="14.25" hidden="false" customHeight="false" outlineLevel="0" collapsed="false">
      <c r="A43" s="1" t="str">
        <f aca="false">CONFIG!A42</f>
        <v>Colla 42</v>
      </c>
      <c r="B43" s="1" t="n">
        <f aca="false">SUM(Jurat_1:Jurat_9!M43)</f>
        <v>0</v>
      </c>
      <c r="C43" s="1" t="n">
        <f aca="false">MAX(Jurat_1:Jurat_9!M43)</f>
        <v>0</v>
      </c>
      <c r="D43" s="1" t="n">
        <f aca="false">MIN(Jurat_1:Jurat_9!M43)</f>
        <v>0</v>
      </c>
      <c r="E43" s="1" t="n">
        <f aca="false">B43-C43-D43</f>
        <v>0</v>
      </c>
    </row>
    <row r="44" customFormat="false" ht="14.25" hidden="false" customHeight="false" outlineLevel="0" collapsed="false">
      <c r="A44" s="1" t="str">
        <f aca="false">CONFIG!A43</f>
        <v>Colla 43</v>
      </c>
      <c r="B44" s="1" t="n">
        <f aca="false">SUM(Jurat_1:Jurat_9!M44)</f>
        <v>0</v>
      </c>
      <c r="C44" s="1" t="n">
        <f aca="false">MAX(Jurat_1:Jurat_9!M44)</f>
        <v>0</v>
      </c>
      <c r="D44" s="1" t="n">
        <f aca="false">MIN(Jurat_1:Jurat_9!M44)</f>
        <v>0</v>
      </c>
      <c r="E44" s="1" t="n">
        <f aca="false">B44-C44-D44</f>
        <v>0</v>
      </c>
    </row>
    <row r="45" customFormat="false" ht="14.25" hidden="false" customHeight="false" outlineLevel="0" collapsed="false">
      <c r="A45" s="1" t="str">
        <f aca="false">CONFIG!A44</f>
        <v>Colla 44</v>
      </c>
      <c r="B45" s="1" t="n">
        <f aca="false">SUM(Jurat_1:Jurat_9!M45)</f>
        <v>0</v>
      </c>
      <c r="C45" s="1" t="n">
        <f aca="false">MAX(Jurat_1:Jurat_9!M45)</f>
        <v>0</v>
      </c>
      <c r="D45" s="1" t="n">
        <f aca="false">MIN(Jurat_1:Jurat_9!M45)</f>
        <v>0</v>
      </c>
      <c r="E45" s="1" t="n">
        <f aca="false">B45-C45-D45</f>
        <v>0</v>
      </c>
    </row>
    <row r="46" customFormat="false" ht="14.25" hidden="false" customHeight="false" outlineLevel="0" collapsed="false">
      <c r="A46" s="1" t="str">
        <f aca="false">CONFIG!A45</f>
        <v>Colla 45</v>
      </c>
      <c r="B46" s="1" t="n">
        <f aca="false">SUM(Jurat_1:Jurat_9!M46)</f>
        <v>0</v>
      </c>
      <c r="C46" s="1" t="n">
        <f aca="false">MAX(Jurat_1:Jurat_9!M46)</f>
        <v>0</v>
      </c>
      <c r="D46" s="1" t="n">
        <f aca="false">MIN(Jurat_1:Jurat_9!M46)</f>
        <v>0</v>
      </c>
      <c r="E46" s="1" t="n">
        <f aca="false">B46-C46-D46</f>
        <v>0</v>
      </c>
    </row>
    <row r="47" customFormat="false" ht="14.25" hidden="false" customHeight="false" outlineLevel="0" collapsed="false">
      <c r="A47" s="1" t="str">
        <f aca="false">CONFIG!A46</f>
        <v>Colla 46</v>
      </c>
      <c r="B47" s="1" t="n">
        <f aca="false">SUM(Jurat_1:Jurat_9!M47)</f>
        <v>0</v>
      </c>
      <c r="C47" s="1" t="n">
        <f aca="false">MAX(Jurat_1:Jurat_9!M47)</f>
        <v>0</v>
      </c>
      <c r="D47" s="1" t="n">
        <f aca="false">MIN(Jurat_1:Jurat_9!M47)</f>
        <v>0</v>
      </c>
      <c r="E47" s="1" t="n">
        <f aca="false">B47-C47-D47</f>
        <v>0</v>
      </c>
    </row>
    <row r="48" customFormat="false" ht="14.25" hidden="false" customHeight="false" outlineLevel="0" collapsed="false">
      <c r="A48" s="1" t="str">
        <f aca="false">CONFIG!A47</f>
        <v>Colla 47</v>
      </c>
      <c r="B48" s="1" t="n">
        <f aca="false">SUM(Jurat_1:Jurat_9!M48)</f>
        <v>0</v>
      </c>
      <c r="C48" s="1" t="n">
        <f aca="false">MAX(Jurat_1:Jurat_9!M48)</f>
        <v>0</v>
      </c>
      <c r="D48" s="1" t="n">
        <f aca="false">MIN(Jurat_1:Jurat_9!M48)</f>
        <v>0</v>
      </c>
      <c r="E48" s="1" t="n">
        <f aca="false">B48-C48-D48</f>
        <v>0</v>
      </c>
    </row>
    <row r="49" customFormat="false" ht="14.25" hidden="false" customHeight="false" outlineLevel="0" collapsed="false">
      <c r="A49" s="1" t="str">
        <f aca="false">CONFIG!A48</f>
        <v>Colla 48</v>
      </c>
      <c r="B49" s="1" t="n">
        <f aca="false">SUM(Jurat_1:Jurat_9!M49)</f>
        <v>0</v>
      </c>
      <c r="C49" s="1" t="n">
        <f aca="false">MAX(Jurat_1:Jurat_9!M49)</f>
        <v>0</v>
      </c>
      <c r="D49" s="1" t="n">
        <f aca="false">MIN(Jurat_1:Jurat_9!M49)</f>
        <v>0</v>
      </c>
      <c r="E49" s="1" t="n">
        <f aca="false">B49-C49-D49</f>
        <v>0</v>
      </c>
    </row>
    <row r="50" customFormat="false" ht="14.25" hidden="false" customHeight="false" outlineLevel="0" collapsed="false">
      <c r="A50" s="1" t="str">
        <f aca="false">CONFIG!A49</f>
        <v>Colla 49</v>
      </c>
      <c r="B50" s="1" t="n">
        <f aca="false">SUM(Jurat_1:Jurat_9!M50)</f>
        <v>0</v>
      </c>
      <c r="C50" s="1" t="n">
        <f aca="false">MAX(Jurat_1:Jurat_9!M50)</f>
        <v>0</v>
      </c>
      <c r="D50" s="1" t="n">
        <f aca="false">MIN(Jurat_1:Jurat_9!M50)</f>
        <v>0</v>
      </c>
      <c r="E50" s="1" t="n">
        <f aca="false">B50-C50-D50</f>
        <v>0</v>
      </c>
    </row>
    <row r="51" customFormat="false" ht="14.25" hidden="false" customHeight="false" outlineLevel="0" collapsed="false">
      <c r="A51" s="1" t="str">
        <f aca="false">CONFIG!A50</f>
        <v>Colla 50</v>
      </c>
      <c r="B51" s="1" t="n">
        <f aca="false">SUM(Jurat_1:Jurat_9!M51)</f>
        <v>0</v>
      </c>
      <c r="C51" s="1" t="n">
        <f aca="false">MAX(Jurat_1:Jurat_9!M51)</f>
        <v>0</v>
      </c>
      <c r="D51" s="1" t="n">
        <f aca="false">MIN(Jurat_1:Jurat_9!M51)</f>
        <v>0</v>
      </c>
      <c r="E51" s="1" t="n">
        <f aca="false">B51-C51-D51</f>
        <v>0</v>
      </c>
    </row>
    <row r="52" customFormat="false" ht="14.25" hidden="false" customHeight="false" outlineLevel="0" collapsed="false">
      <c r="A52" s="1" t="str">
        <f aca="false">CONFIG!A51</f>
        <v>Colla 51</v>
      </c>
      <c r="B52" s="1" t="n">
        <f aca="false">SUM(Jurat_1:Jurat_9!M52)</f>
        <v>0</v>
      </c>
      <c r="C52" s="1" t="n">
        <f aca="false">MAX(Jurat_1:Jurat_9!M52)</f>
        <v>0</v>
      </c>
      <c r="D52" s="1" t="n">
        <f aca="false">MIN(Jurat_1:Jurat_9!M52)</f>
        <v>0</v>
      </c>
      <c r="E52" s="1" t="n">
        <f aca="false">B52-C52-D52</f>
        <v>0</v>
      </c>
    </row>
    <row r="53" customFormat="false" ht="14.25" hidden="false" customHeight="false" outlineLevel="0" collapsed="false">
      <c r="A53" s="1" t="str">
        <f aca="false">CONFIG!A52</f>
        <v>Colla 52</v>
      </c>
      <c r="B53" s="1" t="n">
        <f aca="false">SUM(Jurat_1:Jurat_9!M53)</f>
        <v>0</v>
      </c>
      <c r="C53" s="1" t="n">
        <f aca="false">MAX(Jurat_1:Jurat_9!M53)</f>
        <v>0</v>
      </c>
      <c r="D53" s="1" t="n">
        <f aca="false">MIN(Jurat_1:Jurat_9!M53)</f>
        <v>0</v>
      </c>
      <c r="E53" s="1" t="n">
        <f aca="false">B53-C53-D53</f>
        <v>0</v>
      </c>
    </row>
    <row r="54" customFormat="false" ht="14.25" hidden="false" customHeight="false" outlineLevel="0" collapsed="false">
      <c r="A54" s="1" t="str">
        <f aca="false">CONFIG!A53</f>
        <v>Colla 53</v>
      </c>
      <c r="B54" s="1" t="n">
        <f aca="false">SUM(Jurat_1:Jurat_9!M54)</f>
        <v>0</v>
      </c>
      <c r="C54" s="1" t="n">
        <f aca="false">MAX(Jurat_1:Jurat_9!M54)</f>
        <v>0</v>
      </c>
      <c r="D54" s="1" t="n">
        <f aca="false">MIN(Jurat_1:Jurat_9!M54)</f>
        <v>0</v>
      </c>
      <c r="E54" s="1" t="n">
        <f aca="false">B54-C54-D54</f>
        <v>0</v>
      </c>
    </row>
    <row r="55" customFormat="false" ht="14.25" hidden="false" customHeight="false" outlineLevel="0" collapsed="false">
      <c r="A55" s="1" t="str">
        <f aca="false">CONFIG!A54</f>
        <v>Colla 54</v>
      </c>
      <c r="B55" s="1" t="n">
        <f aca="false">SUM(Jurat_1:Jurat_9!M55)</f>
        <v>0</v>
      </c>
      <c r="C55" s="1" t="n">
        <f aca="false">MAX(Jurat_1:Jurat_9!M55)</f>
        <v>0</v>
      </c>
      <c r="D55" s="1" t="n">
        <f aca="false">MIN(Jurat_1:Jurat_9!M55)</f>
        <v>0</v>
      </c>
      <c r="E55" s="1" t="n">
        <f aca="false">B55-C55-D55</f>
        <v>0</v>
      </c>
    </row>
    <row r="56" customFormat="false" ht="14.25" hidden="false" customHeight="false" outlineLevel="0" collapsed="false">
      <c r="A56" s="1" t="str">
        <f aca="false">CONFIG!A55</f>
        <v>Colla 55</v>
      </c>
      <c r="B56" s="1" t="n">
        <f aca="false">SUM(Jurat_1:Jurat_9!M56)</f>
        <v>0</v>
      </c>
      <c r="C56" s="1" t="n">
        <f aca="false">MAX(Jurat_1:Jurat_9!M56)</f>
        <v>0</v>
      </c>
      <c r="D56" s="1" t="n">
        <f aca="false">MIN(Jurat_1:Jurat_9!M56)</f>
        <v>0</v>
      </c>
      <c r="E56" s="1" t="n">
        <f aca="false">B56-C56-D56</f>
        <v>0</v>
      </c>
    </row>
    <row r="57" customFormat="false" ht="14.25" hidden="false" customHeight="false" outlineLevel="0" collapsed="false">
      <c r="A57" s="1" t="str">
        <f aca="false">CONFIG!A56</f>
        <v>Colla 56</v>
      </c>
      <c r="B57" s="1" t="n">
        <f aca="false">SUM(Jurat_1:Jurat_9!M57)</f>
        <v>0</v>
      </c>
      <c r="C57" s="1" t="n">
        <f aca="false">MAX(Jurat_1:Jurat_9!M57)</f>
        <v>0</v>
      </c>
      <c r="D57" s="1" t="n">
        <f aca="false">MIN(Jurat_1:Jurat_9!M57)</f>
        <v>0</v>
      </c>
      <c r="E57" s="1" t="n">
        <f aca="false">B57-C57-D57</f>
        <v>0</v>
      </c>
    </row>
    <row r="58" customFormat="false" ht="14.25" hidden="false" customHeight="false" outlineLevel="0" collapsed="false">
      <c r="A58" s="1" t="str">
        <f aca="false">CONFIG!A57</f>
        <v>Colla 57</v>
      </c>
      <c r="B58" s="1" t="n">
        <f aca="false">SUM(Jurat_1:Jurat_9!M58)</f>
        <v>0</v>
      </c>
      <c r="C58" s="1" t="n">
        <f aca="false">MAX(Jurat_1:Jurat_9!M58)</f>
        <v>0</v>
      </c>
      <c r="D58" s="1" t="n">
        <f aca="false">MIN(Jurat_1:Jurat_9!M58)</f>
        <v>0</v>
      </c>
      <c r="E58" s="1" t="n">
        <f aca="false">B58-C58-D58</f>
        <v>0</v>
      </c>
    </row>
    <row r="59" customFormat="false" ht="14.25" hidden="false" customHeight="false" outlineLevel="0" collapsed="false">
      <c r="A59" s="1" t="str">
        <f aca="false">CONFIG!A58</f>
        <v>Colla 58</v>
      </c>
      <c r="B59" s="1" t="n">
        <f aca="false">SUM(Jurat_1:Jurat_9!M59)</f>
        <v>0</v>
      </c>
      <c r="C59" s="1" t="n">
        <f aca="false">MAX(Jurat_1:Jurat_9!M59)</f>
        <v>0</v>
      </c>
      <c r="D59" s="1" t="n">
        <f aca="false">MIN(Jurat_1:Jurat_9!M59)</f>
        <v>0</v>
      </c>
      <c r="E59" s="1" t="n">
        <f aca="false">B59-C59-D59</f>
        <v>0</v>
      </c>
    </row>
    <row r="60" customFormat="false" ht="14.25" hidden="false" customHeight="false" outlineLevel="0" collapsed="false">
      <c r="A60" s="1" t="str">
        <f aca="false">CONFIG!A59</f>
        <v>Colla 59</v>
      </c>
      <c r="B60" s="1" t="n">
        <f aca="false">SUM(Jurat_1:Jurat_9!M60)</f>
        <v>0</v>
      </c>
      <c r="C60" s="1" t="n">
        <f aca="false">MAX(Jurat_1:Jurat_9!M60)</f>
        <v>0</v>
      </c>
      <c r="D60" s="1" t="n">
        <f aca="false">MIN(Jurat_1:Jurat_9!M60)</f>
        <v>0</v>
      </c>
      <c r="E60" s="1" t="n">
        <f aca="false">B60-C60-D60</f>
        <v>0</v>
      </c>
    </row>
    <row r="61" customFormat="false" ht="14.25" hidden="false" customHeight="false" outlineLevel="0" collapsed="false">
      <c r="A61" s="1" t="str">
        <f aca="false">CONFIG!A60</f>
        <v>Colla 60</v>
      </c>
      <c r="B61" s="1" t="n">
        <f aca="false">SUM(Jurat_1:Jurat_9!M61)</f>
        <v>0</v>
      </c>
      <c r="C61" s="1" t="n">
        <f aca="false">MAX(Jurat_1:Jurat_9!M61)</f>
        <v>0</v>
      </c>
      <c r="D61" s="1" t="n">
        <f aca="false">MIN(Jurat_1:Jurat_9!M61)</f>
        <v>0</v>
      </c>
      <c r="E61" s="1" t="n">
        <f aca="false">B61-C61-D61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8" activeCellId="0" sqref="A38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1" width="30.31"/>
    <col collapsed="false" customWidth="true" hidden="false" outlineLevel="0" max="4" min="4" style="1" width="15.63"/>
  </cols>
  <sheetData>
    <row r="1" customFormat="false" ht="14.25" hidden="false" customHeight="false" outlineLevel="0" collapsed="false">
      <c r="A1" s="4" t="s">
        <v>6</v>
      </c>
    </row>
    <row r="2" customFormat="false" ht="14.25" hidden="false" customHeight="false" outlineLevel="0" collapsed="false">
      <c r="A2" s="4" t="s">
        <v>7</v>
      </c>
      <c r="D2" s="1" t="s">
        <v>8</v>
      </c>
    </row>
    <row r="3" customFormat="false" ht="14.25" hidden="false" customHeight="false" outlineLevel="0" collapsed="false">
      <c r="A3" s="4" t="s">
        <v>9</v>
      </c>
      <c r="D3" s="5" t="s">
        <v>10</v>
      </c>
      <c r="E3" s="5" t="s">
        <v>11</v>
      </c>
    </row>
    <row r="4" customFormat="false" ht="14.25" hidden="false" customHeight="false" outlineLevel="0" collapsed="false">
      <c r="A4" s="4" t="s">
        <v>12</v>
      </c>
      <c r="D4" s="1" t="s">
        <v>13</v>
      </c>
      <c r="E4" s="1" t="n">
        <v>0.5</v>
      </c>
    </row>
    <row r="5" customFormat="false" ht="14.25" hidden="false" customHeight="false" outlineLevel="0" collapsed="false">
      <c r="A5" s="4" t="s">
        <v>14</v>
      </c>
      <c r="D5" s="1" t="s">
        <v>15</v>
      </c>
      <c r="E5" s="1" t="n">
        <v>0.3</v>
      </c>
    </row>
    <row r="6" customFormat="false" ht="14.25" hidden="false" customHeight="false" outlineLevel="0" collapsed="false">
      <c r="A6" s="4" t="s">
        <v>16</v>
      </c>
      <c r="D6" s="1" t="s">
        <v>17</v>
      </c>
      <c r="E6" s="1" t="n">
        <v>0.2</v>
      </c>
    </row>
    <row r="7" customFormat="false" ht="14.25" hidden="false" customHeight="false" outlineLevel="0" collapsed="false">
      <c r="A7" s="4" t="s">
        <v>18</v>
      </c>
      <c r="D7" s="1" t="s">
        <v>19</v>
      </c>
      <c r="E7" s="1" t="n">
        <v>0.4</v>
      </c>
    </row>
    <row r="8" customFormat="false" ht="14.25" hidden="false" customHeight="false" outlineLevel="0" collapsed="false">
      <c r="A8" s="4" t="s">
        <v>20</v>
      </c>
      <c r="D8" s="1" t="s">
        <v>21</v>
      </c>
      <c r="E8" s="1" t="n">
        <v>0.3</v>
      </c>
    </row>
    <row r="9" customFormat="false" ht="14.25" hidden="false" customHeight="false" outlineLevel="0" collapsed="false">
      <c r="A9" s="4" t="s">
        <v>22</v>
      </c>
      <c r="D9" s="1" t="s">
        <v>23</v>
      </c>
      <c r="E9" s="1" t="n">
        <v>0.3</v>
      </c>
    </row>
    <row r="10" customFormat="false" ht="14.25" hidden="false" customHeight="false" outlineLevel="0" collapsed="false">
      <c r="A10" s="4" t="s">
        <v>24</v>
      </c>
      <c r="D10" s="1" t="s">
        <v>25</v>
      </c>
      <c r="E10" s="1" t="n">
        <v>0</v>
      </c>
    </row>
    <row r="11" customFormat="false" ht="14.25" hidden="false" customHeight="false" outlineLevel="0" collapsed="false">
      <c r="A11" s="4" t="s">
        <v>26</v>
      </c>
      <c r="D11" s="1" t="s">
        <v>27</v>
      </c>
      <c r="E11" s="1" t="n">
        <v>0</v>
      </c>
    </row>
    <row r="12" customFormat="false" ht="14.25" hidden="false" customHeight="false" outlineLevel="0" collapsed="false">
      <c r="A12" s="4" t="s">
        <v>28</v>
      </c>
    </row>
    <row r="13" customFormat="false" ht="14.25" hidden="false" customHeight="false" outlineLevel="0" collapsed="false">
      <c r="A13" s="4" t="s">
        <v>29</v>
      </c>
    </row>
    <row r="14" customFormat="false" ht="14.25" hidden="false" customHeight="false" outlineLevel="0" collapsed="false">
      <c r="A14" s="4" t="s">
        <v>30</v>
      </c>
    </row>
    <row r="15" customFormat="false" ht="14.25" hidden="false" customHeight="false" outlineLevel="0" collapsed="false">
      <c r="A15" s="4" t="s">
        <v>31</v>
      </c>
    </row>
    <row r="16" customFormat="false" ht="14.25" hidden="false" customHeight="false" outlineLevel="0" collapsed="false">
      <c r="A16" s="4" t="s">
        <v>32</v>
      </c>
    </row>
    <row r="17" customFormat="false" ht="14.25" hidden="false" customHeight="false" outlineLevel="0" collapsed="false">
      <c r="A17" s="4" t="s">
        <v>33</v>
      </c>
    </row>
    <row r="18" customFormat="false" ht="14.25" hidden="false" customHeight="false" outlineLevel="0" collapsed="false">
      <c r="A18" s="4" t="s">
        <v>34</v>
      </c>
    </row>
    <row r="19" customFormat="false" ht="14.25" hidden="false" customHeight="false" outlineLevel="0" collapsed="false">
      <c r="A19" s="4" t="s">
        <v>35</v>
      </c>
    </row>
    <row r="20" customFormat="false" ht="14.25" hidden="false" customHeight="false" outlineLevel="0" collapsed="false">
      <c r="A20" s="4" t="s">
        <v>36</v>
      </c>
    </row>
    <row r="21" customFormat="false" ht="14.25" hidden="false" customHeight="false" outlineLevel="0" collapsed="false">
      <c r="A21" s="4" t="s">
        <v>37</v>
      </c>
    </row>
    <row r="22" customFormat="false" ht="14.25" hidden="false" customHeight="false" outlineLevel="0" collapsed="false">
      <c r="A22" s="4" t="s">
        <v>38</v>
      </c>
    </row>
    <row r="23" customFormat="false" ht="14.25" hidden="false" customHeight="false" outlineLevel="0" collapsed="false">
      <c r="A23" s="4" t="s">
        <v>39</v>
      </c>
    </row>
    <row r="24" customFormat="false" ht="14.25" hidden="false" customHeight="false" outlineLevel="0" collapsed="false">
      <c r="A24" s="4" t="s">
        <v>40</v>
      </c>
    </row>
    <row r="25" customFormat="false" ht="14.25" hidden="false" customHeight="false" outlineLevel="0" collapsed="false">
      <c r="A25" s="4" t="s">
        <v>41</v>
      </c>
    </row>
    <row r="26" customFormat="false" ht="14.25" hidden="false" customHeight="false" outlineLevel="0" collapsed="false">
      <c r="A26" s="4" t="s">
        <v>42</v>
      </c>
    </row>
    <row r="27" customFormat="false" ht="14.25" hidden="false" customHeight="false" outlineLevel="0" collapsed="false">
      <c r="A27" s="4" t="s">
        <v>43</v>
      </c>
    </row>
    <row r="28" customFormat="false" ht="14.25" hidden="false" customHeight="false" outlineLevel="0" collapsed="false">
      <c r="A28" s="4" t="s">
        <v>44</v>
      </c>
    </row>
    <row r="29" customFormat="false" ht="14.25" hidden="false" customHeight="false" outlineLevel="0" collapsed="false">
      <c r="A29" s="4" t="s">
        <v>45</v>
      </c>
    </row>
    <row r="30" customFormat="false" ht="14.25" hidden="false" customHeight="false" outlineLevel="0" collapsed="false">
      <c r="A30" s="4" t="s">
        <v>46</v>
      </c>
    </row>
    <row r="31" customFormat="false" ht="14.25" hidden="false" customHeight="false" outlineLevel="0" collapsed="false">
      <c r="A31" s="4" t="s">
        <v>47</v>
      </c>
    </row>
    <row r="32" customFormat="false" ht="14.25" hidden="false" customHeight="false" outlineLevel="0" collapsed="false">
      <c r="A32" s="4" t="s">
        <v>48</v>
      </c>
    </row>
    <row r="33" customFormat="false" ht="14.25" hidden="false" customHeight="false" outlineLevel="0" collapsed="false">
      <c r="A33" s="4" t="s">
        <v>49</v>
      </c>
    </row>
    <row r="34" customFormat="false" ht="14.25" hidden="false" customHeight="false" outlineLevel="0" collapsed="false">
      <c r="A34" s="4" t="s">
        <v>50</v>
      </c>
    </row>
    <row r="35" customFormat="false" ht="14.25" hidden="false" customHeight="false" outlineLevel="0" collapsed="false">
      <c r="A35" s="4" t="s">
        <v>51</v>
      </c>
    </row>
    <row r="36" customFormat="false" ht="14.25" hidden="false" customHeight="false" outlineLevel="0" collapsed="false">
      <c r="A36" s="4" t="s">
        <v>52</v>
      </c>
    </row>
    <row r="37" customFormat="false" ht="14.25" hidden="false" customHeight="false" outlineLevel="0" collapsed="false">
      <c r="A37" s="4" t="s">
        <v>53</v>
      </c>
    </row>
    <row r="38" customFormat="false" ht="14.25" hidden="false" customHeight="false" outlineLevel="0" collapsed="false">
      <c r="A38" s="4" t="s">
        <v>54</v>
      </c>
    </row>
    <row r="39" customFormat="false" ht="14.25" hidden="false" customHeight="false" outlineLevel="0" collapsed="false">
      <c r="A39" s="4" t="s">
        <v>55</v>
      </c>
    </row>
    <row r="40" customFormat="false" ht="14.25" hidden="false" customHeight="false" outlineLevel="0" collapsed="false">
      <c r="A40" s="6" t="s">
        <v>56</v>
      </c>
    </row>
    <row r="41" customFormat="false" ht="14.25" hidden="false" customHeight="false" outlineLevel="0" collapsed="false">
      <c r="A41" s="4" t="s">
        <v>57</v>
      </c>
    </row>
    <row r="42" customFormat="false" ht="14.25" hidden="false" customHeight="false" outlineLevel="0" collapsed="false">
      <c r="A42" s="4" t="s">
        <v>58</v>
      </c>
    </row>
    <row r="43" customFormat="false" ht="14.25" hidden="false" customHeight="false" outlineLevel="0" collapsed="false">
      <c r="A43" s="4" t="s">
        <v>59</v>
      </c>
    </row>
    <row r="44" customFormat="false" ht="14.25" hidden="false" customHeight="false" outlineLevel="0" collapsed="false">
      <c r="A44" s="4" t="s">
        <v>60</v>
      </c>
    </row>
    <row r="45" customFormat="false" ht="14.25" hidden="false" customHeight="false" outlineLevel="0" collapsed="false">
      <c r="A45" s="4" t="s">
        <v>61</v>
      </c>
    </row>
    <row r="46" customFormat="false" ht="14.25" hidden="false" customHeight="false" outlineLevel="0" collapsed="false">
      <c r="A46" s="4" t="s">
        <v>62</v>
      </c>
    </row>
    <row r="47" customFormat="false" ht="14.25" hidden="false" customHeight="false" outlineLevel="0" collapsed="false">
      <c r="A47" s="4" t="s">
        <v>63</v>
      </c>
    </row>
    <row r="48" customFormat="false" ht="14.25" hidden="false" customHeight="false" outlineLevel="0" collapsed="false">
      <c r="A48" s="4" t="s">
        <v>64</v>
      </c>
    </row>
    <row r="49" customFormat="false" ht="14.25" hidden="false" customHeight="false" outlineLevel="0" collapsed="false">
      <c r="A49" s="4" t="s">
        <v>65</v>
      </c>
    </row>
    <row r="50" customFormat="false" ht="14.25" hidden="false" customHeight="false" outlineLevel="0" collapsed="false">
      <c r="A50" s="4" t="s">
        <v>66</v>
      </c>
    </row>
    <row r="51" customFormat="false" ht="14.25" hidden="false" customHeight="false" outlineLevel="0" collapsed="false">
      <c r="A51" s="4" t="s">
        <v>67</v>
      </c>
    </row>
    <row r="52" customFormat="false" ht="14.25" hidden="false" customHeight="false" outlineLevel="0" collapsed="false">
      <c r="A52" s="4" t="s">
        <v>68</v>
      </c>
    </row>
    <row r="53" customFormat="false" ht="14.25" hidden="false" customHeight="false" outlineLevel="0" collapsed="false">
      <c r="A53" s="4" t="s">
        <v>69</v>
      </c>
    </row>
    <row r="54" customFormat="false" ht="14.25" hidden="false" customHeight="false" outlineLevel="0" collapsed="false">
      <c r="A54" s="4" t="s">
        <v>70</v>
      </c>
    </row>
    <row r="55" customFormat="false" ht="14.25" hidden="false" customHeight="false" outlineLevel="0" collapsed="false">
      <c r="A55" s="4" t="s">
        <v>71</v>
      </c>
    </row>
    <row r="56" customFormat="false" ht="14.25" hidden="false" customHeight="false" outlineLevel="0" collapsed="false">
      <c r="A56" s="4" t="s">
        <v>72</v>
      </c>
    </row>
    <row r="57" customFormat="false" ht="14.25" hidden="false" customHeight="false" outlineLevel="0" collapsed="false">
      <c r="A57" s="4" t="s">
        <v>73</v>
      </c>
    </row>
    <row r="58" customFormat="false" ht="14.25" hidden="false" customHeight="false" outlineLevel="0" collapsed="false">
      <c r="A58" s="4" t="s">
        <v>74</v>
      </c>
    </row>
    <row r="59" customFormat="false" ht="14.25" hidden="false" customHeight="false" outlineLevel="0" collapsed="false">
      <c r="A59" s="4" t="s">
        <v>75</v>
      </c>
    </row>
    <row r="60" customFormat="false" ht="14.25" hidden="false" customHeight="false" outlineLevel="0" collapsed="false">
      <c r="A60" s="4" t="s">
        <v>76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8" activeCellId="0" sqref="I38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27.45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Confecció</v>
      </c>
      <c r="C1" s="7" t="str">
        <f aca="false">CONFIG!D5</f>
        <v>Originalitat</v>
      </c>
      <c r="D1" s="7" t="str">
        <f aca="false">CONFIG!D6</f>
        <v>Complements</v>
      </c>
      <c r="E1" s="7" t="str">
        <f aca="false">CONFIG!D7</f>
        <v>Interpretació</v>
      </c>
      <c r="F1" s="7" t="str">
        <f aca="false">CONFIG!D8</f>
        <v>Coreografia</v>
      </c>
      <c r="G1" s="7" t="str">
        <f aca="false">CONFIG!D9</f>
        <v>Muntatge musical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 t="s">
        <v>78</v>
      </c>
      <c r="M1" s="7" t="s">
        <v>79</v>
      </c>
    </row>
    <row r="2" customFormat="false" ht="14.25" hidden="false" customHeight="false" outlineLevel="0" collapsed="false">
      <c r="A2" s="3" t="str">
        <f aca="false">CONFIG!A1</f>
        <v>QUIN GUIRIGALL</v>
      </c>
      <c r="B2" s="1" t="n">
        <v>7</v>
      </c>
      <c r="C2" s="1" t="n">
        <v>7</v>
      </c>
      <c r="D2" s="1" t="n">
        <v>7</v>
      </c>
      <c r="E2" s="1" t="n">
        <v>6</v>
      </c>
      <c r="F2" s="1" t="n">
        <v>6</v>
      </c>
      <c r="G2" s="1" t="n">
        <v>6</v>
      </c>
      <c r="J2" s="1" t="n">
        <f aca="false">B2*CONFIG!E$4+C2*CONFIG!E$5+D2*CONFIG!E$6+E2*CONFIG!E$7+F2*CONFIG!E$8+G2*CONFIG!E$9+H2*CONFIG!E$10+I2*CONFIG!E$11</f>
        <v>13</v>
      </c>
      <c r="L2" s="1" t="n">
        <f aca="false">B2*CONFIG!E$4+C2*CONFIG!E$5+D2*CONFIG!E$6</f>
        <v>7</v>
      </c>
      <c r="M2" s="1" t="n">
        <f aca="false">E2*CONFIG!E$7+F2*CONFIG!E$8+G2*CONFIG!E$9</f>
        <v>6</v>
      </c>
    </row>
    <row r="3" customFormat="false" ht="14.25" hidden="false" customHeight="false" outlineLevel="0" collapsed="false">
      <c r="A3" s="3" t="str">
        <f aca="false">CONFIG!A2</f>
        <v>XULIVERT</v>
      </c>
      <c r="B3" s="1" t="n">
        <v>9</v>
      </c>
      <c r="C3" s="1" t="n">
        <v>9</v>
      </c>
      <c r="D3" s="1" t="n">
        <v>8</v>
      </c>
      <c r="E3" s="1" t="n">
        <v>7</v>
      </c>
      <c r="F3" s="1" t="n">
        <v>7</v>
      </c>
      <c r="G3" s="1" t="n">
        <v>7</v>
      </c>
      <c r="J3" s="1" t="n">
        <f aca="false">B3*CONFIG!E$4+C3*CONFIG!E$5+D3*CONFIG!E$6+E3*CONFIG!E$7+F3*CONFIG!E$8+G3*CONFIG!E$9+H3*CONFIG!E$10+I3*CONFIG!E$11</f>
        <v>15.8</v>
      </c>
      <c r="L3" s="1" t="n">
        <f aca="false">B3*CONFIG!E$4+C3*CONFIG!E$5+D3*CONFIG!E$6</f>
        <v>8.8</v>
      </c>
      <c r="M3" s="1" t="n">
        <f aca="false">E3*CONFIG!E$7+F3*CONFIG!E$8+G3*CONFIG!E$9</f>
        <v>7</v>
      </c>
    </row>
    <row r="4" customFormat="false" ht="14.25" hidden="false" customHeight="false" outlineLevel="0" collapsed="false">
      <c r="A4" s="3" t="str">
        <f aca="false">CONFIG!A3</f>
        <v>TXONDOS</v>
      </c>
      <c r="B4" s="1" t="n">
        <v>6</v>
      </c>
      <c r="C4" s="1" t="n">
        <v>9</v>
      </c>
      <c r="D4" s="1" t="n">
        <v>6</v>
      </c>
      <c r="E4" s="1" t="n">
        <v>9</v>
      </c>
      <c r="F4" s="1" t="n">
        <v>7</v>
      </c>
      <c r="G4" s="1" t="n">
        <v>8</v>
      </c>
      <c r="J4" s="1" t="n">
        <f aca="false">B4*CONFIG!E$4+C4*CONFIG!E$5+D4*CONFIG!E$6+E4*CONFIG!E$7+F4*CONFIG!E$8+G4*CONFIG!E$9+H4*CONFIG!E$10+I4*CONFIG!E$11</f>
        <v>15</v>
      </c>
      <c r="L4" s="1" t="n">
        <f aca="false">B4*CONFIG!E$4+C4*CONFIG!E$5+D4*CONFIG!E$6</f>
        <v>6.9</v>
      </c>
      <c r="M4" s="1" t="n">
        <f aca="false">E4*CONFIG!E$7+F4*CONFIG!E$8+G4*CONFIG!E$9</f>
        <v>8.1</v>
      </c>
    </row>
    <row r="5" customFormat="false" ht="14.25" hidden="false" customHeight="false" outlineLevel="0" collapsed="false">
      <c r="A5" s="3" t="str">
        <f aca="false">CONFIG!A4</f>
        <v>LES TUC-TUC</v>
      </c>
      <c r="B5" s="1" t="n">
        <v>5</v>
      </c>
      <c r="C5" s="1" t="n">
        <v>5</v>
      </c>
      <c r="D5" s="1" t="n">
        <v>6</v>
      </c>
      <c r="E5" s="1" t="n">
        <v>6</v>
      </c>
      <c r="F5" s="1" t="n">
        <v>8</v>
      </c>
      <c r="G5" s="1" t="n">
        <v>8</v>
      </c>
      <c r="J5" s="1" t="n">
        <f aca="false">B5*CONFIG!E$4+C5*CONFIG!E$5+D5*CONFIG!E$6+E5*CONFIG!E$7+F5*CONFIG!E$8+G5*CONFIG!E$9+H5*CONFIG!E$10+I5*CONFIG!E$11</f>
        <v>12.4</v>
      </c>
      <c r="L5" s="1" t="n">
        <f aca="false">B5*CONFIG!E$4+C5*CONFIG!E$5+D5*CONFIG!E$6</f>
        <v>5.2</v>
      </c>
      <c r="M5" s="1" t="n">
        <f aca="false">E5*CONFIG!E$7+F5*CONFIG!E$8+G5*CONFIG!E$9</f>
        <v>7.2</v>
      </c>
    </row>
    <row r="6" customFormat="false" ht="14.25" hidden="false" customHeight="false" outlineLevel="0" collapsed="false">
      <c r="A6" s="3" t="str">
        <f aca="false">CONFIG!A5</f>
        <v>COLLA KGUAY</v>
      </c>
      <c r="B6" s="1" t="n">
        <v>8</v>
      </c>
      <c r="C6" s="1" t="n">
        <v>7</v>
      </c>
      <c r="D6" s="1" t="n">
        <v>7</v>
      </c>
      <c r="E6" s="1" t="n">
        <v>7</v>
      </c>
      <c r="F6" s="1" t="n">
        <v>7</v>
      </c>
      <c r="G6" s="1" t="n">
        <v>7</v>
      </c>
      <c r="J6" s="1" t="n">
        <f aca="false">B6*CONFIG!E$4+C6*CONFIG!E$5+D6*CONFIG!E$6+E6*CONFIG!E$7+F6*CONFIG!E$8+G6*CONFIG!E$9+H6*CONFIG!E$10+I6*CONFIG!E$11</f>
        <v>14.5</v>
      </c>
      <c r="L6" s="1" t="n">
        <f aca="false">B6*CONFIG!E$4+C6*CONFIG!E$5+D6*CONFIG!E$6</f>
        <v>7.5</v>
      </c>
      <c r="M6" s="1" t="n">
        <f aca="false">E6*CONFIG!E$7+F6*CONFIG!E$8+G6*CONFIG!E$9</f>
        <v>7</v>
      </c>
    </row>
    <row r="7" customFormat="false" ht="14.25" hidden="false" customHeight="false" outlineLevel="0" collapsed="false">
      <c r="A7" s="3" t="str">
        <f aca="false">CONFIG!A6</f>
        <v>LES MIL-I-UNA</v>
      </c>
      <c r="B7" s="1" t="n">
        <v>8</v>
      </c>
      <c r="C7" s="1" t="n">
        <v>9</v>
      </c>
      <c r="D7" s="1" t="n">
        <v>9</v>
      </c>
      <c r="E7" s="1" t="n">
        <v>9</v>
      </c>
      <c r="F7" s="1" t="n">
        <v>9</v>
      </c>
      <c r="G7" s="1" t="n">
        <v>8</v>
      </c>
      <c r="J7" s="1" t="n">
        <f aca="false">B7*CONFIG!E$4+C7*CONFIG!E$5+D7*CONFIG!E$6+E7*CONFIG!E$7+F7*CONFIG!E$8+G7*CONFIG!E$9+H7*CONFIG!E$10+I7*CONFIG!E$11</f>
        <v>17.2</v>
      </c>
      <c r="L7" s="1" t="n">
        <f aca="false">B7*CONFIG!E$4+C7*CONFIG!E$5+D7*CONFIG!E$6</f>
        <v>8.5</v>
      </c>
      <c r="M7" s="1" t="n">
        <f aca="false">E7*CONFIG!E$7+F7*CONFIG!E$8+G7*CONFIG!E$9</f>
        <v>8.7</v>
      </c>
    </row>
    <row r="8" customFormat="false" ht="14.25" hidden="false" customHeight="false" outlineLevel="0" collapsed="false">
      <c r="A8" s="3" t="str">
        <f aca="false">CONFIG!A7</f>
        <v>LES PARDALES</v>
      </c>
      <c r="B8" s="1" t="n">
        <v>5</v>
      </c>
      <c r="C8" s="1" t="n">
        <v>6</v>
      </c>
      <c r="D8" s="1" t="n">
        <v>6</v>
      </c>
      <c r="E8" s="1" t="n">
        <v>6</v>
      </c>
      <c r="F8" s="1" t="n">
        <v>7</v>
      </c>
      <c r="G8" s="1" t="n">
        <v>7</v>
      </c>
      <c r="J8" s="1" t="n">
        <f aca="false">B8*CONFIG!E$4+C8*CONFIG!E$5+D8*CONFIG!E$6+E8*CONFIG!E$7+F8*CONFIG!E$8+G8*CONFIG!E$9+H8*CONFIG!E$10+I8*CONFIG!E$11</f>
        <v>12.1</v>
      </c>
      <c r="L8" s="1" t="n">
        <f aca="false">B8*CONFIG!E$4+C8*CONFIG!E$5+D8*CONFIG!E$6</f>
        <v>5.5</v>
      </c>
      <c r="M8" s="1" t="n">
        <f aca="false">E8*CONFIG!E$7+F8*CONFIG!E$8+G8*CONFIG!E$9</f>
        <v>6.6</v>
      </c>
    </row>
    <row r="9" customFormat="false" ht="14.25" hidden="false" customHeight="false" outlineLevel="0" collapsed="false">
      <c r="A9" s="3" t="str">
        <f aca="false">CONFIG!A8</f>
        <v>SOM SIMBERGUENCES</v>
      </c>
      <c r="B9" s="1" t="n">
        <v>8</v>
      </c>
      <c r="C9" s="1" t="n">
        <v>6</v>
      </c>
      <c r="D9" s="1" t="n">
        <v>9</v>
      </c>
      <c r="E9" s="1" t="n">
        <v>7</v>
      </c>
      <c r="F9" s="1" t="n">
        <v>8</v>
      </c>
      <c r="G9" s="1" t="n">
        <v>8</v>
      </c>
      <c r="J9" s="1" t="n">
        <f aca="false">B9*CONFIG!E$4+C9*CONFIG!E$5+D9*CONFIG!E$6+E9*CONFIG!E$7+F9*CONFIG!E$8+G9*CONFIG!E$9+H9*CONFIG!E$10+I9*CONFIG!E$11</f>
        <v>15.2</v>
      </c>
      <c r="L9" s="1" t="n">
        <f aca="false">B9*CONFIG!E$4+C9*CONFIG!E$5+D9*CONFIG!E$6</f>
        <v>7.6</v>
      </c>
      <c r="M9" s="1" t="n">
        <f aca="false">E9*CONFIG!E$7+F9*CONFIG!E$8+G9*CONFIG!E$9</f>
        <v>7.6</v>
      </c>
    </row>
    <row r="10" customFormat="false" ht="14.25" hidden="false" customHeight="false" outlineLevel="0" collapsed="false">
      <c r="A10" s="3" t="str">
        <f aca="false">CONFIG!A9</f>
        <v>XATOS</v>
      </c>
      <c r="B10" s="1" t="n">
        <v>6</v>
      </c>
      <c r="C10" s="1" t="n">
        <v>6</v>
      </c>
      <c r="D10" s="1" t="n">
        <v>5</v>
      </c>
      <c r="E10" s="1" t="n">
        <v>7</v>
      </c>
      <c r="F10" s="1" t="n">
        <v>6</v>
      </c>
      <c r="G10" s="1" t="n">
        <v>8</v>
      </c>
      <c r="J10" s="1" t="n">
        <f aca="false">B10*CONFIG!E$4+C10*CONFIG!E$5+D10*CONFIG!E$6+E10*CONFIG!E$7+F10*CONFIG!E$8+G10*CONFIG!E$9+H10*CONFIG!E$10+I10*CONFIG!E$11</f>
        <v>12.8</v>
      </c>
      <c r="L10" s="1" t="n">
        <f aca="false">B10*CONFIG!E$4+C10*CONFIG!E$5+D10*CONFIG!E$6</f>
        <v>5.8</v>
      </c>
      <c r="M10" s="1" t="n">
        <f aca="false">E10*CONFIG!E$7+F10*CONFIG!E$8+G10*CONFIG!E$9</f>
        <v>7</v>
      </c>
    </row>
    <row r="11" customFormat="false" ht="14.25" hidden="false" customHeight="false" outlineLevel="0" collapsed="false">
      <c r="A11" s="3" t="str">
        <f aca="false">CONFIG!A10</f>
        <v>FURES</v>
      </c>
      <c r="B11" s="1" t="n">
        <v>7</v>
      </c>
      <c r="C11" s="1" t="n">
        <v>6</v>
      </c>
      <c r="D11" s="1" t="n">
        <v>7</v>
      </c>
      <c r="E11" s="1" t="n">
        <v>8</v>
      </c>
      <c r="F11" s="1" t="n">
        <v>9</v>
      </c>
      <c r="G11" s="1" t="n">
        <v>8</v>
      </c>
      <c r="J11" s="1" t="n">
        <f aca="false">B11*CONFIG!E$4+C11*CONFIG!E$5+D11*CONFIG!E$6+E11*CONFIG!E$7+F11*CONFIG!E$8+G11*CONFIG!E$9+H11*CONFIG!E$10+I11*CONFIG!E$11</f>
        <v>15</v>
      </c>
      <c r="L11" s="1" t="n">
        <f aca="false">B11*CONFIG!E$4+C11*CONFIG!E$5+D11*CONFIG!E$6</f>
        <v>6.7</v>
      </c>
      <c r="M11" s="1" t="n">
        <f aca="false">E11*CONFIG!E$7+F11*CONFIG!E$8+G11*CONFIG!E$9</f>
        <v>8.3</v>
      </c>
    </row>
    <row r="12" customFormat="false" ht="14.25" hidden="false" customHeight="false" outlineLevel="0" collapsed="false">
      <c r="A12" s="3" t="str">
        <f aca="false">CONFIG!A11</f>
        <v>AMICS GEGANTS DE PALAMOS</v>
      </c>
      <c r="B12" s="1" t="n">
        <v>5</v>
      </c>
      <c r="C12" s="1" t="n">
        <v>5</v>
      </c>
      <c r="D12" s="1" t="n">
        <v>5</v>
      </c>
      <c r="E12" s="1" t="n">
        <v>6</v>
      </c>
      <c r="F12" s="1" t="n">
        <v>7</v>
      </c>
      <c r="G12" s="1" t="n">
        <v>7</v>
      </c>
      <c r="J12" s="1" t="n">
        <f aca="false">B12*CONFIG!E$4+C12*CONFIG!E$5+D12*CONFIG!E$6+E12*CONFIG!E$7+F12*CONFIG!E$8+G12*CONFIG!E$9+H12*CONFIG!E$10+I12*CONFIG!E$11</f>
        <v>11.6</v>
      </c>
      <c r="L12" s="1" t="n">
        <f aca="false">B12*CONFIG!E$4+C12*CONFIG!E$5+D12*CONFIG!E$6</f>
        <v>5</v>
      </c>
      <c r="M12" s="1" t="n">
        <f aca="false">E12*CONFIG!E$7+F12*CONFIG!E$8+G12*CONFIG!E$9</f>
        <v>6.6</v>
      </c>
    </row>
    <row r="13" customFormat="false" ht="14.25" hidden="false" customHeight="false" outlineLevel="0" collapsed="false">
      <c r="A13" s="3" t="str">
        <f aca="false">CONFIG!A12</f>
        <v>NIMFES</v>
      </c>
      <c r="B13" s="1" t="n">
        <v>8</v>
      </c>
      <c r="C13" s="1" t="n">
        <v>9</v>
      </c>
      <c r="D13" s="1" t="n">
        <v>8</v>
      </c>
      <c r="E13" s="1" t="n">
        <v>9</v>
      </c>
      <c r="F13" s="1" t="n">
        <v>8</v>
      </c>
      <c r="G13" s="1" t="n">
        <v>8</v>
      </c>
      <c r="J13" s="1" t="n">
        <f aca="false">B13*CONFIG!E$4+C13*CONFIG!E$5+D13*CONFIG!E$6+E13*CONFIG!E$7+F13*CONFIG!E$8+G13*CONFIG!E$9+H13*CONFIG!E$10+I13*CONFIG!E$11</f>
        <v>16.7</v>
      </c>
      <c r="L13" s="1" t="n">
        <f aca="false">B13*CONFIG!E$4+C13*CONFIG!E$5+D13*CONFIG!E$6</f>
        <v>8.3</v>
      </c>
      <c r="M13" s="1" t="n">
        <f aca="false">E13*CONFIG!E$7+F13*CONFIG!E$8+G13*CONFIG!E$9</f>
        <v>8.4</v>
      </c>
    </row>
    <row r="14" customFormat="false" ht="14.25" hidden="false" customHeight="false" outlineLevel="0" collapsed="false">
      <c r="A14" s="3" t="str">
        <f aca="false">CONFIG!A13</f>
        <v>LA LIADA</v>
      </c>
      <c r="B14" s="1" t="n">
        <v>7</v>
      </c>
      <c r="C14" s="1" t="n">
        <v>7</v>
      </c>
      <c r="D14" s="1" t="n">
        <v>8</v>
      </c>
      <c r="E14" s="1" t="n">
        <v>8</v>
      </c>
      <c r="F14" s="1" t="n">
        <v>9</v>
      </c>
      <c r="G14" s="1" t="n">
        <v>6</v>
      </c>
      <c r="J14" s="1" t="n">
        <f aca="false">B14*CONFIG!E$4+C14*CONFIG!E$5+D14*CONFIG!E$6+E14*CONFIG!E$7+F14*CONFIG!E$8+G14*CONFIG!E$9+H14*CONFIG!E$10+I14*CONFIG!E$11</f>
        <v>14.9</v>
      </c>
      <c r="L14" s="1" t="n">
        <f aca="false">B14*CONFIG!E$4+C14*CONFIG!E$5+D14*CONFIG!E$6</f>
        <v>7.2</v>
      </c>
      <c r="M14" s="1" t="n">
        <f aca="false">E14*CONFIG!E$7+F14*CONFIG!E$8+G14*CONFIG!E$9</f>
        <v>7.7</v>
      </c>
    </row>
    <row r="15" customFormat="false" ht="14.25" hidden="false" customHeight="false" outlineLevel="0" collapsed="false">
      <c r="A15" s="3" t="str">
        <f aca="false">CONFIG!A14</f>
        <v>LES ROSEMARYS</v>
      </c>
      <c r="B15" s="1" t="n">
        <v>6</v>
      </c>
      <c r="C15" s="1" t="n">
        <v>5</v>
      </c>
      <c r="D15" s="1" t="n">
        <v>6</v>
      </c>
      <c r="E15" s="1" t="n">
        <v>7</v>
      </c>
      <c r="F15" s="1" t="n">
        <v>7</v>
      </c>
      <c r="G15" s="1" t="n">
        <v>7</v>
      </c>
      <c r="J15" s="1" t="n">
        <f aca="false">B15*CONFIG!E$4+C15*CONFIG!E$5+D15*CONFIG!E$6+E15*CONFIG!E$7+F15*CONFIG!E$8+G15*CONFIG!E$9+H15*CONFIG!E$10+I15*CONFIG!E$11</f>
        <v>12.7</v>
      </c>
      <c r="L15" s="1" t="n">
        <f aca="false">B15*CONFIG!E$4+C15*CONFIG!E$5+D15*CONFIG!E$6</f>
        <v>5.7</v>
      </c>
      <c r="M15" s="1" t="n">
        <f aca="false">E15*CONFIG!E$7+F15*CONFIG!E$8+G15*CONFIG!E$9</f>
        <v>7</v>
      </c>
    </row>
    <row r="16" customFormat="false" ht="14.25" hidden="false" customHeight="false" outlineLevel="0" collapsed="false">
      <c r="A16" s="3" t="str">
        <f aca="false">CONFIG!A15</f>
        <v>MODERN FAMILY</v>
      </c>
      <c r="B16" s="1" t="n">
        <v>6</v>
      </c>
      <c r="C16" s="1" t="n">
        <v>5</v>
      </c>
      <c r="D16" s="1" t="n">
        <v>6</v>
      </c>
      <c r="E16" s="1" t="n">
        <v>5</v>
      </c>
      <c r="F16" s="1" t="n">
        <v>6</v>
      </c>
      <c r="G16" s="1" t="n">
        <v>6</v>
      </c>
      <c r="J16" s="1" t="n">
        <f aca="false">B16*CONFIG!E$4+C16*CONFIG!E$5+D16*CONFIG!E$6+E16*CONFIG!E$7+F16*CONFIG!E$8+G16*CONFIG!E$9+H16*CONFIG!E$10+I16*CONFIG!E$11</f>
        <v>11.3</v>
      </c>
      <c r="L16" s="1" t="n">
        <f aca="false">B16*CONFIG!E$4+C16*CONFIG!E$5+D16*CONFIG!E$6</f>
        <v>5.7</v>
      </c>
      <c r="M16" s="1" t="n">
        <f aca="false">E16*CONFIG!E$7+F16*CONFIG!E$8+G16*CONFIG!E$9</f>
        <v>5.6</v>
      </c>
    </row>
    <row r="17" customFormat="false" ht="14.25" hidden="false" customHeight="false" outlineLevel="0" collapsed="false">
      <c r="A17" s="3" t="str">
        <f aca="false">CONFIG!A16</f>
        <v>LES BRAVES</v>
      </c>
      <c r="B17" s="1" t="n">
        <v>8</v>
      </c>
      <c r="C17" s="1" t="n">
        <v>8</v>
      </c>
      <c r="D17" s="1" t="n">
        <v>9</v>
      </c>
      <c r="E17" s="1" t="n">
        <v>10</v>
      </c>
      <c r="F17" s="1" t="n">
        <v>9</v>
      </c>
      <c r="G17" s="1" t="n">
        <v>9</v>
      </c>
      <c r="J17" s="1" t="n">
        <f aca="false">B17*CONFIG!E$4+C17*CONFIG!E$5+D17*CONFIG!E$6+E17*CONFIG!E$7+F17*CONFIG!E$8+G17*CONFIG!E$9+H17*CONFIG!E$10+I17*CONFIG!E$11</f>
        <v>17.6</v>
      </c>
      <c r="L17" s="1" t="n">
        <f aca="false">B17*CONFIG!E$4+C17*CONFIG!E$5+D17*CONFIG!E$6</f>
        <v>8.2</v>
      </c>
      <c r="M17" s="1" t="n">
        <f aca="false">E17*CONFIG!E$7+F17*CONFIG!E$8+G17*CONFIG!E$9</f>
        <v>9.4</v>
      </c>
    </row>
    <row r="18" customFormat="false" ht="14.25" hidden="false" customHeight="false" outlineLevel="0" collapsed="false">
      <c r="A18" s="3" t="str">
        <f aca="false">CONFIG!A17</f>
        <v>NAP-BUF</v>
      </c>
      <c r="B18" s="1" t="n">
        <v>7</v>
      </c>
      <c r="C18" s="1" t="n">
        <v>7</v>
      </c>
      <c r="D18" s="1" t="n">
        <v>8</v>
      </c>
      <c r="E18" s="1" t="n">
        <v>8</v>
      </c>
      <c r="F18" s="1" t="n">
        <v>9</v>
      </c>
      <c r="G18" s="1" t="n">
        <v>8</v>
      </c>
      <c r="J18" s="1" t="n">
        <f aca="false">B18*CONFIG!E$4+C18*CONFIG!E$5+D18*CONFIG!E$6+E18*CONFIG!E$7+F18*CONFIG!E$8+G18*CONFIG!E$9+H18*CONFIG!E$10+I18*CONFIG!E$11</f>
        <v>15.5</v>
      </c>
      <c r="L18" s="1" t="n">
        <f aca="false">B18*CONFIG!E$4+C18*CONFIG!E$5+D18*CONFIG!E$6</f>
        <v>7.2</v>
      </c>
      <c r="M18" s="1" t="n">
        <f aca="false">E18*CONFIG!E$7+F18*CONFIG!E$8+G18*CONFIG!E$9</f>
        <v>8.3</v>
      </c>
    </row>
    <row r="19" customFormat="false" ht="14.25" hidden="false" customHeight="false" outlineLevel="0" collapsed="false">
      <c r="A19" s="3" t="str">
        <f aca="false">CONFIG!A18</f>
        <v>TRONERES</v>
      </c>
      <c r="B19" s="1" t="n">
        <v>7</v>
      </c>
      <c r="C19" s="1" t="n">
        <v>7</v>
      </c>
      <c r="D19" s="1" t="n">
        <v>9</v>
      </c>
      <c r="E19" s="1" t="n">
        <v>6</v>
      </c>
      <c r="F19" s="1" t="n">
        <v>7</v>
      </c>
      <c r="G19" s="1" t="n">
        <v>9</v>
      </c>
      <c r="J19" s="1" t="n">
        <f aca="false">B19*CONFIG!E$4+C19*CONFIG!E$5+D19*CONFIG!E$6+E19*CONFIG!E$7+F19*CONFIG!E$8+G19*CONFIG!E$9+H19*CONFIG!E$10+I19*CONFIG!E$11</f>
        <v>14.6</v>
      </c>
      <c r="L19" s="1" t="n">
        <f aca="false">B19*CONFIG!E$4+C19*CONFIG!E$5+D19*CONFIG!E$6</f>
        <v>7.4</v>
      </c>
      <c r="M19" s="1" t="n">
        <f aca="false">E19*CONFIG!E$7+F19*CONFIG!E$8+G19*CONFIG!E$9</f>
        <v>7.2</v>
      </c>
    </row>
    <row r="20" customFormat="false" ht="14.25" hidden="false" customHeight="false" outlineLevel="0" collapsed="false">
      <c r="A20" s="3" t="str">
        <f aca="false">CONFIG!A19</f>
        <v>ESTRELLADES</v>
      </c>
      <c r="B20" s="1" t="n">
        <v>8</v>
      </c>
      <c r="C20" s="1" t="n">
        <v>9</v>
      </c>
      <c r="D20" s="1" t="n">
        <v>9</v>
      </c>
      <c r="E20" s="1" t="n">
        <v>9</v>
      </c>
      <c r="F20" s="1" t="n">
        <v>9</v>
      </c>
      <c r="G20" s="1" t="n">
        <v>8</v>
      </c>
      <c r="J20" s="1" t="n">
        <f aca="false">B20*CONFIG!E$4+C20*CONFIG!E$5+D20*CONFIG!E$6+E20*CONFIG!E$7+F20*CONFIG!E$8+G20*CONFIG!E$9+H20*CONFIG!E$10+I20*CONFIG!E$11</f>
        <v>17.2</v>
      </c>
      <c r="L20" s="1" t="n">
        <f aca="false">B20*CONFIG!E$4+C20*CONFIG!E$5+D20*CONFIG!E$6</f>
        <v>8.5</v>
      </c>
      <c r="M20" s="1" t="n">
        <f aca="false">E20*CONFIG!E$7+F20*CONFIG!E$8+G20*CONFIG!E$9</f>
        <v>8.7</v>
      </c>
    </row>
    <row r="21" customFormat="false" ht="14.25" hidden="false" customHeight="false" outlineLevel="0" collapsed="false">
      <c r="A21" s="3" t="str">
        <f aca="false">CONFIG!A20</f>
        <v>IL·LUMINADES</v>
      </c>
      <c r="B21" s="1" t="n">
        <v>5</v>
      </c>
      <c r="C21" s="1" t="n">
        <v>6</v>
      </c>
      <c r="D21" s="1" t="n">
        <v>6</v>
      </c>
      <c r="E21" s="1" t="n">
        <v>6</v>
      </c>
      <c r="F21" s="1" t="n">
        <v>7</v>
      </c>
      <c r="G21" s="1" t="n">
        <v>8</v>
      </c>
      <c r="J21" s="1" t="n">
        <f aca="false">B21*CONFIG!E$4+C21*CONFIG!E$5+D21*CONFIG!E$6+E21*CONFIG!E$7+F21*CONFIG!E$8+G21*CONFIG!E$9+H21*CONFIG!E$10+I21*CONFIG!E$11</f>
        <v>12.4</v>
      </c>
      <c r="L21" s="1" t="n">
        <f aca="false">B21*CONFIG!E$4+C21*CONFIG!E$5+D21*CONFIG!E$6</f>
        <v>5.5</v>
      </c>
      <c r="M21" s="1" t="n">
        <f aca="false">E21*CONFIG!E$7+F21*CONFIG!E$8+G21*CONFIG!E$9</f>
        <v>6.9</v>
      </c>
    </row>
    <row r="22" customFormat="false" ht="14.25" hidden="false" customHeight="false" outlineLevel="0" collapsed="false">
      <c r="A22" s="3" t="str">
        <f aca="false">CONFIG!A21</f>
        <v>THE QUEENS</v>
      </c>
      <c r="B22" s="1" t="n">
        <v>8</v>
      </c>
      <c r="C22" s="1" t="n">
        <v>8</v>
      </c>
      <c r="D22" s="1" t="n">
        <v>9</v>
      </c>
      <c r="E22" s="1" t="n">
        <v>7</v>
      </c>
      <c r="F22" s="1" t="n">
        <v>8</v>
      </c>
      <c r="G22" s="1" t="n">
        <v>7</v>
      </c>
      <c r="J22" s="1" t="n">
        <f aca="false">B22*CONFIG!E$4+C22*CONFIG!E$5+D22*CONFIG!E$6+E22*CONFIG!E$7+F22*CONFIG!E$8+G22*CONFIG!E$9+H22*CONFIG!E$10+I22*CONFIG!E$11</f>
        <v>15.5</v>
      </c>
      <c r="L22" s="1" t="n">
        <f aca="false">B22*CONFIG!E$4+C22*CONFIG!E$5+D22*CONFIG!E$6</f>
        <v>8.2</v>
      </c>
      <c r="M22" s="1" t="n">
        <f aca="false">E22*CONFIG!E$7+F22*CONFIG!E$8+G22*CONFIG!E$9</f>
        <v>7.3</v>
      </c>
    </row>
    <row r="23" customFormat="false" ht="14.25" hidden="false" customHeight="false" outlineLevel="0" collapsed="false">
      <c r="A23" s="3" t="str">
        <f aca="false">CONFIG!A22</f>
        <v>ARREPLEGADES</v>
      </c>
      <c r="B23" s="1" t="n">
        <v>8</v>
      </c>
      <c r="C23" s="1" t="n">
        <v>9</v>
      </c>
      <c r="D23" s="1" t="n">
        <v>9</v>
      </c>
      <c r="E23" s="1" t="n">
        <v>8</v>
      </c>
      <c r="F23" s="1" t="n">
        <v>8</v>
      </c>
      <c r="G23" s="1" t="n">
        <v>9</v>
      </c>
      <c r="J23" s="1" t="n">
        <f aca="false">B23*CONFIG!E$4+C23*CONFIG!E$5+D23*CONFIG!E$6+E23*CONFIG!E$7+F23*CONFIG!E$8+G23*CONFIG!E$9+H23*CONFIG!E$10+I23*CONFIG!E$11</f>
        <v>16.8</v>
      </c>
      <c r="L23" s="1" t="n">
        <f aca="false">B23*CONFIG!E$4+C23*CONFIG!E$5+D23*CONFIG!E$6</f>
        <v>8.5</v>
      </c>
      <c r="M23" s="1" t="n">
        <f aca="false">E23*CONFIG!E$7+F23*CONFIG!E$8+G23*CONFIG!E$9</f>
        <v>8.3</v>
      </c>
    </row>
    <row r="24" customFormat="false" ht="14.25" hidden="false" customHeight="false" outlineLevel="0" collapsed="false">
      <c r="A24" s="3" t="str">
        <f aca="false">CONFIG!A23</f>
        <v>LES ICONIQUES</v>
      </c>
      <c r="B24" s="1" t="n">
        <v>6</v>
      </c>
      <c r="C24" s="1" t="n">
        <v>6</v>
      </c>
      <c r="D24" s="1" t="n">
        <v>7</v>
      </c>
      <c r="E24" s="1" t="n">
        <v>6</v>
      </c>
      <c r="F24" s="1" t="n">
        <v>6</v>
      </c>
      <c r="G24" s="1" t="n">
        <v>7</v>
      </c>
      <c r="J24" s="1" t="n">
        <f aca="false">B24*CONFIG!E$4+C24*CONFIG!E$5+D24*CONFIG!E$6+E24*CONFIG!E$7+F24*CONFIG!E$8+G24*CONFIG!E$9+H24*CONFIG!E$10+I24*CONFIG!E$11</f>
        <v>12.5</v>
      </c>
      <c r="L24" s="1" t="n">
        <f aca="false">B24*CONFIG!E$4+C24*CONFIG!E$5+D24*CONFIG!E$6</f>
        <v>6.2</v>
      </c>
      <c r="M24" s="1" t="n">
        <f aca="false">E24*CONFIG!E$7+F24*CONFIG!E$8+G24*CONFIG!E$9</f>
        <v>6.3</v>
      </c>
    </row>
    <row r="25" customFormat="false" ht="14.25" hidden="false" customHeight="false" outlineLevel="0" collapsed="false">
      <c r="A25" s="3" t="str">
        <f aca="false">CONFIG!A24</f>
        <v>ACOMODADES</v>
      </c>
      <c r="B25" s="1" t="n">
        <v>7</v>
      </c>
      <c r="C25" s="1" t="n">
        <v>8</v>
      </c>
      <c r="D25" s="1" t="n">
        <v>9</v>
      </c>
      <c r="E25" s="1" t="n">
        <v>6</v>
      </c>
      <c r="F25" s="1" t="n">
        <v>7</v>
      </c>
      <c r="G25" s="1" t="n">
        <v>6</v>
      </c>
      <c r="J25" s="1" t="n">
        <f aca="false">B25*CONFIG!E$4+C25*CONFIG!E$5+D25*CONFIG!E$6+E25*CONFIG!E$7+F25*CONFIG!E$8+G25*CONFIG!E$9+H25*CONFIG!E$10+I25*CONFIG!E$11</f>
        <v>14</v>
      </c>
      <c r="L25" s="1" t="n">
        <f aca="false">B25*CONFIG!E$4+C25*CONFIG!E$5+D25*CONFIG!E$6</f>
        <v>7.7</v>
      </c>
      <c r="M25" s="1" t="n">
        <f aca="false">E25*CONFIG!E$7+F25*CONFIG!E$8+G25*CONFIG!E$9</f>
        <v>6.3</v>
      </c>
    </row>
    <row r="26" customFormat="false" ht="14.25" hidden="false" customHeight="false" outlineLevel="0" collapsed="false">
      <c r="A26" s="3" t="str">
        <f aca="false">CONFIG!A25</f>
        <v>KAOTIKES</v>
      </c>
      <c r="B26" s="1" t="n">
        <v>6</v>
      </c>
      <c r="C26" s="1" t="n">
        <v>7</v>
      </c>
      <c r="D26" s="1" t="n">
        <v>7</v>
      </c>
      <c r="E26" s="1" t="n">
        <v>7</v>
      </c>
      <c r="F26" s="1" t="n">
        <v>8</v>
      </c>
      <c r="G26" s="1" t="n">
        <v>7</v>
      </c>
      <c r="J26" s="1" t="n">
        <f aca="false">B26*CONFIG!E$4+C26*CONFIG!E$5+D26*CONFIG!E$6+E26*CONFIG!E$7+F26*CONFIG!E$8+G26*CONFIG!E$9+H26*CONFIG!E$10+I26*CONFIG!E$11</f>
        <v>13.8</v>
      </c>
      <c r="L26" s="1" t="n">
        <f aca="false">B26*CONFIG!E$4+C26*CONFIG!E$5+D26*CONFIG!E$6</f>
        <v>6.5</v>
      </c>
      <c r="M26" s="1" t="n">
        <f aca="false">E26*CONFIG!E$7+F26*CONFIG!E$8+G26*CONFIG!E$9</f>
        <v>7.3</v>
      </c>
    </row>
    <row r="27" customFormat="false" ht="14.25" hidden="false" customHeight="false" outlineLevel="0" collapsed="false">
      <c r="A27" s="3" t="str">
        <f aca="false">CONFIG!A26</f>
        <v>SHOWBOYS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J27" s="1" t="n">
        <f aca="false">B27*CONFIG!E$4+C27*CONFIG!E$5+D27*CONFIG!E$6+E27*CONFIG!E$7+F27*CONFIG!E$8+G27*CONFIG!E$9+H27*CONFIG!E$10+I27*CONFIG!E$11</f>
        <v>0</v>
      </c>
      <c r="L27" s="1" t="n">
        <f aca="false">B27*CONFIG!E$4+C27*CONFIG!E$5+D27*CONFIG!E$6</f>
        <v>0</v>
      </c>
      <c r="M27" s="1" t="n">
        <f aca="false">E27*CONFIG!E$7+F27*CONFIG!E$8+G27*CONFIG!E$9</f>
        <v>0</v>
      </c>
    </row>
    <row r="28" customFormat="false" ht="14.25" hidden="false" customHeight="false" outlineLevel="0" collapsed="false">
      <c r="A28" s="3" t="str">
        <f aca="false">CONFIG!A27</f>
        <v>PIRATS</v>
      </c>
      <c r="B28" s="1" t="n">
        <v>5</v>
      </c>
      <c r="C28" s="1" t="n">
        <v>5</v>
      </c>
      <c r="D28" s="1" t="n">
        <v>5</v>
      </c>
      <c r="E28" s="1" t="n">
        <v>5</v>
      </c>
      <c r="F28" s="1" t="n">
        <v>4</v>
      </c>
      <c r="G28" s="1" t="n">
        <v>3</v>
      </c>
      <c r="J28" s="1" t="n">
        <f aca="false">B28*CONFIG!E$4+C28*CONFIG!E$5+D28*CONFIG!E$6+E28*CONFIG!E$7+F28*CONFIG!E$8+G28*CONFIG!E$9+H28*CONFIG!E$10+I28*CONFIG!E$11</f>
        <v>9.1</v>
      </c>
      <c r="L28" s="1" t="n">
        <f aca="false">B28*CONFIG!E$4+C28*CONFIG!E$5+D28*CONFIG!E$6</f>
        <v>5</v>
      </c>
      <c r="M28" s="1" t="n">
        <f aca="false">E28*CONFIG!E$7+F28*CONFIG!E$8+G28*CONFIG!E$9</f>
        <v>4.1</v>
      </c>
    </row>
    <row r="29" customFormat="false" ht="14.25" hidden="false" customHeight="false" outlineLevel="0" collapsed="false">
      <c r="A29" s="3" t="str">
        <f aca="false">CONFIG!A28</f>
        <v>CARALLOTS</v>
      </c>
      <c r="B29" s="1" t="n">
        <v>6</v>
      </c>
      <c r="C29" s="1" t="n">
        <v>6</v>
      </c>
      <c r="D29" s="1" t="n">
        <v>7</v>
      </c>
      <c r="E29" s="1" t="n">
        <v>7</v>
      </c>
      <c r="F29" s="1" t="n">
        <v>6</v>
      </c>
      <c r="G29" s="1" t="n">
        <v>6</v>
      </c>
      <c r="J29" s="1" t="n">
        <f aca="false">B29*CONFIG!E$4+C29*CONFIG!E$5+D29*CONFIG!E$6+E29*CONFIG!E$7+F29*CONFIG!E$8+G29*CONFIG!E$9+H29*CONFIG!E$10+I29*CONFIG!E$11</f>
        <v>12.6</v>
      </c>
      <c r="L29" s="1" t="n">
        <f aca="false">B29*CONFIG!E$4+C29*CONFIG!E$5+D29*CONFIG!E$6</f>
        <v>6.2</v>
      </c>
      <c r="M29" s="1" t="n">
        <f aca="false">E29*CONFIG!E$7+F29*CONFIG!E$8+G29*CONFIG!E$9</f>
        <v>6.4</v>
      </c>
    </row>
    <row r="30" customFormat="false" ht="14.25" hidden="false" customHeight="false" outlineLevel="0" collapsed="false">
      <c r="A30" s="3" t="str">
        <f aca="false">CONFIG!A29</f>
        <v>INCOMBUSTIBLES</v>
      </c>
      <c r="B30" s="1" t="n">
        <v>8</v>
      </c>
      <c r="C30" s="1" t="n">
        <v>8</v>
      </c>
      <c r="D30" s="1" t="n">
        <v>8</v>
      </c>
      <c r="E30" s="1" t="n">
        <v>8</v>
      </c>
      <c r="F30" s="1" t="n">
        <v>9</v>
      </c>
      <c r="G30" s="1" t="n">
        <v>9</v>
      </c>
      <c r="J30" s="1" t="n">
        <f aca="false">B30*CONFIG!E$4+C30*CONFIG!E$5+D30*CONFIG!E$6+E30*CONFIG!E$7+F30*CONFIG!E$8+G30*CONFIG!E$9+H30*CONFIG!E$10+I30*CONFIG!E$11</f>
        <v>16.6</v>
      </c>
      <c r="L30" s="1" t="n">
        <f aca="false">B30*CONFIG!E$4+C30*CONFIG!E$5+D30*CONFIG!E$6</f>
        <v>8</v>
      </c>
      <c r="M30" s="1" t="n">
        <f aca="false">E30*CONFIG!E$7+F30*CONFIG!E$8+G30*CONFIG!E$9</f>
        <v>8.6</v>
      </c>
    </row>
    <row r="31" customFormat="false" ht="14.25" hidden="false" customHeight="false" outlineLevel="0" collapsed="false">
      <c r="A31" s="3" t="str">
        <f aca="false">CONFIG!A30</f>
        <v>G-80</v>
      </c>
      <c r="B31" s="1" t="n">
        <v>6</v>
      </c>
      <c r="C31" s="1" t="n">
        <v>7</v>
      </c>
      <c r="D31" s="1" t="n">
        <v>8</v>
      </c>
      <c r="E31" s="1" t="n">
        <v>7</v>
      </c>
      <c r="F31" s="1" t="n">
        <v>6</v>
      </c>
      <c r="G31" s="1" t="n">
        <v>8</v>
      </c>
      <c r="J31" s="1" t="n">
        <f aca="false">B31*CONFIG!E$4+C31*CONFIG!E$5+D31*CONFIG!E$6+E31*CONFIG!E$7+F31*CONFIG!E$8+G31*CONFIG!E$9+H31*CONFIG!E$10+I31*CONFIG!E$11</f>
        <v>13.7</v>
      </c>
      <c r="L31" s="1" t="n">
        <f aca="false">B31*CONFIG!E$4+C31*CONFIG!E$5+D31*CONFIG!E$6</f>
        <v>6.7</v>
      </c>
      <c r="M31" s="1" t="n">
        <f aca="false">E31*CONFIG!E$7+F31*CONFIG!E$8+G31*CONFIG!E$9</f>
        <v>7</v>
      </c>
    </row>
    <row r="32" customFormat="false" ht="14.25" hidden="false" customHeight="false" outlineLevel="0" collapsed="false">
      <c r="A32" s="3" t="str">
        <f aca="false">CONFIG!A31</f>
        <v>TERREMOTOS</v>
      </c>
      <c r="B32" s="1" t="n">
        <v>6</v>
      </c>
      <c r="C32" s="1" t="n">
        <v>6</v>
      </c>
      <c r="D32" s="1" t="n">
        <v>6</v>
      </c>
      <c r="E32" s="1" t="n">
        <v>6</v>
      </c>
      <c r="F32" s="1" t="n">
        <v>7</v>
      </c>
      <c r="G32" s="1" t="n">
        <v>7</v>
      </c>
      <c r="J32" s="1" t="n">
        <f aca="false">B32*CONFIG!E$4+C32*CONFIG!E$5+D32*CONFIG!E$6+E32*CONFIG!E$7+F32*CONFIG!E$8+G32*CONFIG!E$9+H32*CONFIG!E$10+I32*CONFIG!E$11</f>
        <v>12.6</v>
      </c>
      <c r="L32" s="1" t="n">
        <f aca="false">B32*CONFIG!E$4+C32*CONFIG!E$5+D32*CONFIG!E$6</f>
        <v>6</v>
      </c>
      <c r="M32" s="1" t="n">
        <f aca="false">E32*CONFIG!E$7+F32*CONFIG!E$8+G32*CONFIG!E$9</f>
        <v>6.6</v>
      </c>
    </row>
    <row r="33" customFormat="false" ht="14.25" hidden="false" customHeight="false" outlineLevel="0" collapsed="false">
      <c r="A33" s="3" t="str">
        <f aca="false">CONFIG!A32</f>
        <v>LES IL·LEGALS</v>
      </c>
      <c r="B33" s="1" t="n">
        <v>8</v>
      </c>
      <c r="C33" s="1" t="n">
        <v>9</v>
      </c>
      <c r="D33" s="1" t="n">
        <v>8</v>
      </c>
      <c r="E33" s="1" t="n">
        <v>8</v>
      </c>
      <c r="F33" s="1" t="n">
        <v>9</v>
      </c>
      <c r="G33" s="1" t="n">
        <v>7</v>
      </c>
      <c r="J33" s="1" t="n">
        <f aca="false">B33*CONFIG!E$4+C33*CONFIG!E$5+D33*CONFIG!E$6+E33*CONFIG!E$7+F33*CONFIG!E$8+G33*CONFIG!E$9+H33*CONFIG!E$10+I33*CONFIG!E$11</f>
        <v>16.3</v>
      </c>
      <c r="L33" s="1" t="n">
        <f aca="false">B33*CONFIG!E$4+C33*CONFIG!E$5+D33*CONFIG!E$6</f>
        <v>8.3</v>
      </c>
      <c r="M33" s="1" t="n">
        <f aca="false">E33*CONFIG!E$7+F33*CONFIG!E$8+G33*CONFIG!E$9</f>
        <v>8</v>
      </c>
    </row>
    <row r="34" customFormat="false" ht="14.25" hidden="false" customHeight="false" outlineLevel="0" collapsed="false">
      <c r="A34" s="3" t="str">
        <f aca="false">CONFIG!A33</f>
        <v>LES DEL 98</v>
      </c>
      <c r="B34" s="1" t="n">
        <v>7</v>
      </c>
      <c r="C34" s="1" t="n">
        <v>7</v>
      </c>
      <c r="D34" s="1" t="n">
        <v>8</v>
      </c>
      <c r="E34" s="1" t="n">
        <v>9</v>
      </c>
      <c r="F34" s="1" t="n">
        <v>9</v>
      </c>
      <c r="G34" s="1" t="n">
        <v>8</v>
      </c>
      <c r="J34" s="1" t="n">
        <f aca="false">B34*CONFIG!E$4+C34*CONFIG!E$5+D34*CONFIG!E$6+E34*CONFIG!E$7+F34*CONFIG!E$8+G34*CONFIG!E$9+H34*CONFIG!E$10+I34*CONFIG!E$11</f>
        <v>15.9</v>
      </c>
      <c r="L34" s="1" t="n">
        <f aca="false">B34*CONFIG!E$4+C34*CONFIG!E$5+D34*CONFIG!E$6</f>
        <v>7.2</v>
      </c>
      <c r="M34" s="1" t="n">
        <f aca="false">E34*CONFIG!E$7+F34*CONFIG!E$8+G34*CONFIG!E$9</f>
        <v>8.7</v>
      </c>
    </row>
    <row r="35" customFormat="false" ht="14.25" hidden="false" customHeight="false" outlineLevel="0" collapsed="false">
      <c r="A35" s="3" t="str">
        <f aca="false">CONFIG!A34</f>
        <v>LES FOLLONERES</v>
      </c>
      <c r="B35" s="1" t="n">
        <v>9</v>
      </c>
      <c r="C35" s="1" t="n">
        <v>10</v>
      </c>
      <c r="D35" s="1" t="n">
        <v>10</v>
      </c>
      <c r="E35" s="1" t="n">
        <v>9</v>
      </c>
      <c r="F35" s="1" t="n">
        <v>10</v>
      </c>
      <c r="G35" s="1" t="n">
        <v>9</v>
      </c>
      <c r="J35" s="1" t="n">
        <f aca="false">B35*CONFIG!E$4+C35*CONFIG!E$5+D35*CONFIG!E$6+E35*CONFIG!E$7+F35*CONFIG!E$8+G35*CONFIG!E$9+H35*CONFIG!E$10+I35*CONFIG!E$11</f>
        <v>18.8</v>
      </c>
      <c r="L35" s="1" t="n">
        <f aca="false">B35*CONFIG!E$4+C35*CONFIG!E$5+D35*CONFIG!E$6</f>
        <v>9.5</v>
      </c>
      <c r="M35" s="1" t="n">
        <f aca="false">E35*CONFIG!E$7+F35*CONFIG!E$8+G35*CONFIG!E$9</f>
        <v>9.3</v>
      </c>
    </row>
    <row r="36" customFormat="false" ht="14.25" hidden="false" customHeight="false" outlineLevel="0" collapsed="false">
      <c r="A36" s="3" t="str">
        <f aca="false">CONFIG!A35</f>
        <v>LES CAP-I-CUA</v>
      </c>
      <c r="B36" s="1" t="n">
        <v>7</v>
      </c>
      <c r="C36" s="1" t="n">
        <v>7</v>
      </c>
      <c r="D36" s="1" t="n">
        <v>7</v>
      </c>
      <c r="E36" s="1" t="n">
        <v>7</v>
      </c>
      <c r="F36" s="1" t="n">
        <v>8</v>
      </c>
      <c r="G36" s="1" t="n">
        <v>7</v>
      </c>
      <c r="J36" s="1" t="n">
        <f aca="false">B36*CONFIG!E$4+C36*CONFIG!E$5+D36*CONFIG!E$6+E36*CONFIG!E$7+F36*CONFIG!E$8+G36*CONFIG!E$9+H36*CONFIG!E$10+I36*CONFIG!E$11</f>
        <v>14.3</v>
      </c>
      <c r="L36" s="1" t="n">
        <f aca="false">B36*CONFIG!E$4+C36*CONFIG!E$5+D36*CONFIG!E$6</f>
        <v>7</v>
      </c>
      <c r="M36" s="1" t="n">
        <f aca="false">E36*CONFIG!E$7+F36*CONFIG!E$8+G36*CONFIG!E$9</f>
        <v>7.3</v>
      </c>
    </row>
    <row r="37" customFormat="false" ht="14.25" hidden="false" customHeight="false" outlineLevel="0" collapsed="false">
      <c r="A37" s="3" t="str">
        <f aca="false">CONFIG!A36</f>
        <v>ELS PASSATS DE VOLTES</v>
      </c>
      <c r="B37" s="1" t="n">
        <v>6</v>
      </c>
      <c r="C37" s="1" t="n">
        <v>7</v>
      </c>
      <c r="D37" s="1" t="n">
        <v>7</v>
      </c>
      <c r="E37" s="1" t="n">
        <v>6</v>
      </c>
      <c r="F37" s="1" t="n">
        <v>7</v>
      </c>
      <c r="G37" s="1" t="n">
        <v>7</v>
      </c>
      <c r="J37" s="1" t="n">
        <f aca="false">B37*CONFIG!E$4+C37*CONFIG!E$5+D37*CONFIG!E$6+E37*CONFIG!E$7+F37*CONFIG!E$8+G37*CONFIG!E$9+H37*CONFIG!E$10+I37*CONFIG!E$11</f>
        <v>13.1</v>
      </c>
      <c r="L37" s="1" t="n">
        <f aca="false">B37*CONFIG!E$4+C37*CONFIG!E$5+D37*CONFIG!E$6</f>
        <v>6.5</v>
      </c>
      <c r="M37" s="1" t="n">
        <f aca="false">E37*CONFIG!E$7+F37*CONFIG!E$8+G37*CONFIG!E$9</f>
        <v>6.6</v>
      </c>
    </row>
    <row r="38" customFormat="false" ht="14.25" hidden="false" customHeight="false" outlineLevel="0" collapsed="false">
      <c r="A38" s="3" t="str">
        <f aca="false">CONFIG!A37</f>
        <v>ELS ESBOJARRATS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J38" s="1" t="n">
        <f aca="false">B38*CONFIG!E$4+C38*CONFIG!E$5+D38*CONFIG!E$6+E38*CONFIG!E$7+F38*CONFIG!E$8+G38*CONFIG!E$9+H38*CONFIG!E$10+I38*CONFIG!E$11</f>
        <v>0</v>
      </c>
      <c r="L38" s="1" t="n">
        <f aca="false">B38*CONFIG!E$4+C38*CONFIG!E$5+D38*CONFIG!E$6</f>
        <v>0</v>
      </c>
      <c r="M38" s="1" t="n">
        <f aca="false">E38*CONFIG!E$7+F38*CONFIG!E$8+G38*CONFIG!E$9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  <c r="L39" s="1" t="n">
        <f aca="false">B39*CONFIG!E$4+C39*CONFIG!E$5+D39*CONFIG!E$6</f>
        <v>0</v>
      </c>
      <c r="M39" s="1" t="n">
        <f aca="false">E39*CONFIG!E$7+F39*CONFIG!E$8+G39*CONFIG!E$9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  <c r="L40" s="1" t="n">
        <f aca="false">B40*CONFIG!E$4+C40*CONFIG!E$5+D40*CONFIG!E$6</f>
        <v>0</v>
      </c>
      <c r="M40" s="1" t="n">
        <f aca="false">E40*CONFIG!E$7+F40*CONFIG!E$8+G40*CONFIG!E$9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  <c r="L41" s="1" t="n">
        <f aca="false">B41*CONFIG!E$4+C41*CONFIG!E$5+D41*CONFIG!E$6</f>
        <v>0</v>
      </c>
      <c r="M41" s="1" t="n">
        <f aca="false">E41*CONFIG!E$7+F41*CONFIG!E$8+G41*CONFIG!E$9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  <c r="L42" s="1" t="n">
        <f aca="false">B42*CONFIG!E$4+C42*CONFIG!E$5+D42*CONFIG!E$6</f>
        <v>0</v>
      </c>
      <c r="M42" s="1" t="n">
        <f aca="false">E42*CONFIG!E$7+F42*CONFIG!E$8+G42*CONFIG!E$9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  <c r="L43" s="1" t="n">
        <f aca="false">B43*CONFIG!E$4+C43*CONFIG!E$5+D43*CONFIG!E$6</f>
        <v>0</v>
      </c>
      <c r="M43" s="1" t="n">
        <f aca="false">E43*CONFIG!E$7+F43*CONFIG!E$8+G43*CONFIG!E$9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  <c r="L44" s="1" t="n">
        <f aca="false">B44*CONFIG!E$4+C44*CONFIG!E$5+D44*CONFIG!E$6</f>
        <v>0</v>
      </c>
      <c r="M44" s="1" t="n">
        <f aca="false">E44*CONFIG!E$7+F44*CONFIG!E$8+G44*CONFIG!E$9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  <c r="L45" s="1" t="n">
        <f aca="false">B45*CONFIG!E$4+C45*CONFIG!E$5+D45*CONFIG!E$6</f>
        <v>0</v>
      </c>
      <c r="M45" s="1" t="n">
        <f aca="false">E45*CONFIG!E$7+F45*CONFIG!E$8+G45*CONFIG!E$9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  <c r="L46" s="1" t="n">
        <f aca="false">B46*CONFIG!E$4+C46*CONFIG!E$5+D46*CONFIG!E$6</f>
        <v>0</v>
      </c>
      <c r="M46" s="1" t="n">
        <f aca="false">E46*CONFIG!E$7+F46*CONFIG!E$8+G46*CONFIG!E$9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  <c r="L47" s="1" t="n">
        <f aca="false">B47*CONFIG!E$4+C47*CONFIG!E$5+D47*CONFIG!E$6</f>
        <v>0</v>
      </c>
      <c r="M47" s="1" t="n">
        <f aca="false">E47*CONFIG!E$7+F47*CONFIG!E$8+G47*CONFIG!E$9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  <c r="L48" s="1" t="n">
        <f aca="false">B48*CONFIG!E$4+C48*CONFIG!E$5+D48*CONFIG!E$6</f>
        <v>0</v>
      </c>
      <c r="M48" s="1" t="n">
        <f aca="false">E48*CONFIG!E$7+F48*CONFIG!E$8+G48*CONFIG!E$9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  <c r="L49" s="1" t="n">
        <f aca="false">B49*CONFIG!E$4+C49*CONFIG!E$5+D49*CONFIG!E$6</f>
        <v>0</v>
      </c>
      <c r="M49" s="1" t="n">
        <f aca="false">E49*CONFIG!E$7+F49*CONFIG!E$8+G49*CONFIG!E$9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  <c r="L50" s="1" t="n">
        <f aca="false">B50*CONFIG!E$4+C50*CONFIG!E$5+D50*CONFIG!E$6</f>
        <v>0</v>
      </c>
      <c r="M50" s="1" t="n">
        <f aca="false">E50*CONFIG!E$7+F50*CONFIG!E$8+G50*CONFIG!E$9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  <c r="L51" s="1" t="n">
        <f aca="false">B51*CONFIG!E$4+C51*CONFIG!E$5+D51*CONFIG!E$6</f>
        <v>0</v>
      </c>
      <c r="M51" s="1" t="n">
        <f aca="false">E51*CONFIG!E$7+F51*CONFIG!E$8+G51*CONFIG!E$9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  <c r="L52" s="1" t="n">
        <f aca="false">B52*CONFIG!E$4+C52*CONFIG!E$5+D52*CONFIG!E$6</f>
        <v>0</v>
      </c>
      <c r="M52" s="1" t="n">
        <f aca="false">E52*CONFIG!E$7+F52*CONFIG!E$8+G52*CONFIG!E$9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  <c r="L53" s="1" t="n">
        <f aca="false">B53*CONFIG!E$4+C53*CONFIG!E$5+D53*CONFIG!E$6</f>
        <v>0</v>
      </c>
      <c r="M53" s="1" t="n">
        <f aca="false">E53*CONFIG!E$7+F53*CONFIG!E$8+G53*CONFIG!E$9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  <c r="L54" s="1" t="n">
        <f aca="false">B54*CONFIG!E$4+C54*CONFIG!E$5+D54*CONFIG!E$6</f>
        <v>0</v>
      </c>
      <c r="M54" s="1" t="n">
        <f aca="false">E54*CONFIG!E$7+F54*CONFIG!E$8+G54*CONFIG!E$9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  <c r="L55" s="1" t="n">
        <f aca="false">B55*CONFIG!E$4+C55*CONFIG!E$5+D55*CONFIG!E$6</f>
        <v>0</v>
      </c>
      <c r="M55" s="1" t="n">
        <f aca="false">E55*CONFIG!E$7+F55*CONFIG!E$8+G55*CONFIG!E$9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  <c r="L56" s="1" t="n">
        <f aca="false">B56*CONFIG!E$4+C56*CONFIG!E$5+D56*CONFIG!E$6</f>
        <v>0</v>
      </c>
      <c r="M56" s="1" t="n">
        <f aca="false">E56*CONFIG!E$7+F56*CONFIG!E$8+G56*CONFIG!E$9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  <c r="L57" s="1" t="n">
        <f aca="false">B57*CONFIG!E$4+C57*CONFIG!E$5+D57*CONFIG!E$6</f>
        <v>0</v>
      </c>
      <c r="M57" s="1" t="n">
        <f aca="false">E57*CONFIG!E$7+F57*CONFIG!E$8+G57*CONFIG!E$9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  <c r="L58" s="1" t="n">
        <f aca="false">B58*CONFIG!E$4+C58*CONFIG!E$5+D58*CONFIG!E$6</f>
        <v>0</v>
      </c>
      <c r="M58" s="1" t="n">
        <f aca="false">E58*CONFIG!E$7+F58*CONFIG!E$8+G58*CONFIG!E$9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  <c r="L59" s="1" t="n">
        <f aca="false">B59*CONFIG!E$4+C59*CONFIG!E$5+D59*CONFIG!E$6</f>
        <v>0</v>
      </c>
      <c r="M59" s="1" t="n">
        <f aca="false">E59*CONFIG!E$7+F59*CONFIG!E$8+G59*CONFIG!E$9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  <c r="L60" s="1" t="n">
        <f aca="false">B60*CONFIG!E$4+C60*CONFIG!E$5+D60*CONFIG!E$6</f>
        <v>0</v>
      </c>
      <c r="M60" s="1" t="n">
        <f aca="false">E60*CONFIG!E$7+F60*CONFIG!E$8+G60*CONFIG!E$9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  <c r="L61" s="1" t="n">
        <f aca="false">B61*CONFIG!E$4+C61*CONFIG!E$5+D61*CONFIG!E$6</f>
        <v>0</v>
      </c>
      <c r="M61" s="1" t="n">
        <f aca="false">E61*CONFIG!E$7+F61*CONFIG!E$8+G61*CONFIG!E$9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8" activeCellId="0" sqref="H38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27.45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Confecció</v>
      </c>
      <c r="C1" s="7" t="str">
        <f aca="false">CONFIG!D5</f>
        <v>Originalitat</v>
      </c>
      <c r="D1" s="7" t="str">
        <f aca="false">CONFIG!D6</f>
        <v>Complements</v>
      </c>
      <c r="E1" s="7" t="str">
        <f aca="false">CONFIG!D7</f>
        <v>Interpretació</v>
      </c>
      <c r="F1" s="7" t="str">
        <f aca="false">CONFIG!D8</f>
        <v>Coreografia</v>
      </c>
      <c r="G1" s="7" t="str">
        <f aca="false">CONFIG!D9</f>
        <v>Muntatge musical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 t="s">
        <v>78</v>
      </c>
      <c r="M1" s="7" t="s">
        <v>79</v>
      </c>
    </row>
    <row r="2" customFormat="false" ht="14.25" hidden="false" customHeight="false" outlineLevel="0" collapsed="false">
      <c r="A2" s="3" t="str">
        <f aca="false">CONFIG!A1</f>
        <v>QUIN GUIRIGALL</v>
      </c>
      <c r="B2" s="1" t="n">
        <v>6</v>
      </c>
      <c r="C2" s="1" t="n">
        <v>6</v>
      </c>
      <c r="D2" s="1" t="n">
        <v>7</v>
      </c>
      <c r="E2" s="1" t="n">
        <v>7</v>
      </c>
      <c r="F2" s="1" t="n">
        <v>6</v>
      </c>
      <c r="G2" s="1" t="n">
        <v>8</v>
      </c>
      <c r="J2" s="1" t="n">
        <f aca="false">B2*CONFIG!E$4+C2*CONFIG!E$5+D2*CONFIG!E$6+E2*CONFIG!E$7+F2*CONFIG!E$8+G2*CONFIG!E$9+H2*CONFIG!E$10+I2*CONFIG!E$11</f>
        <v>13.2</v>
      </c>
      <c r="L2" s="1" t="n">
        <f aca="false">B2*CONFIG!E$4+C2*CONFIG!E$5+D2*CONFIG!E$6</f>
        <v>6.2</v>
      </c>
      <c r="M2" s="1" t="n">
        <f aca="false">E2*CONFIG!E$7+F2*CONFIG!E$8+G2*CONFIG!E$9</f>
        <v>7</v>
      </c>
    </row>
    <row r="3" customFormat="false" ht="14.25" hidden="false" customHeight="false" outlineLevel="0" collapsed="false">
      <c r="A3" s="3" t="str">
        <f aca="false">CONFIG!A2</f>
        <v>XULIVERT</v>
      </c>
      <c r="B3" s="1" t="n">
        <v>8</v>
      </c>
      <c r="C3" s="1" t="n">
        <v>9</v>
      </c>
      <c r="D3" s="1" t="n">
        <v>8</v>
      </c>
      <c r="E3" s="1" t="n">
        <v>6</v>
      </c>
      <c r="F3" s="1" t="n">
        <v>6</v>
      </c>
      <c r="G3" s="1" t="n">
        <v>6</v>
      </c>
      <c r="J3" s="1" t="n">
        <f aca="false">B3*CONFIG!E$4+C3*CONFIG!E$5+D3*CONFIG!E$6+E3*CONFIG!E$7+F3*CONFIG!E$8+G3*CONFIG!E$9+H3*CONFIG!E$10+I3*CONFIG!E$11</f>
        <v>14.3</v>
      </c>
      <c r="L3" s="1" t="n">
        <f aca="false">B3*CONFIG!E$4+C3*CONFIG!E$5+D3*CONFIG!E$6</f>
        <v>8.3</v>
      </c>
      <c r="M3" s="1" t="n">
        <f aca="false">E3*CONFIG!E$7+F3*CONFIG!E$8+G3*CONFIG!E$9</f>
        <v>6</v>
      </c>
    </row>
    <row r="4" customFormat="false" ht="14.25" hidden="false" customHeight="false" outlineLevel="0" collapsed="false">
      <c r="A4" s="3" t="str">
        <f aca="false">CONFIG!A3</f>
        <v>TXONDOS</v>
      </c>
      <c r="B4" s="1" t="n">
        <v>5</v>
      </c>
      <c r="C4" s="1" t="n">
        <v>6</v>
      </c>
      <c r="D4" s="1" t="n">
        <v>5</v>
      </c>
      <c r="E4" s="1" t="n">
        <v>8</v>
      </c>
      <c r="F4" s="1" t="n">
        <v>7</v>
      </c>
      <c r="G4" s="1" t="n">
        <v>7</v>
      </c>
      <c r="J4" s="1" t="n">
        <f aca="false">B4*CONFIG!E$4+C4*CONFIG!E$5+D4*CONFIG!E$6+E4*CONFIG!E$7+F4*CONFIG!E$8+G4*CONFIG!E$9+H4*CONFIG!E$10+I4*CONFIG!E$11</f>
        <v>12.7</v>
      </c>
      <c r="L4" s="1" t="n">
        <f aca="false">B4*CONFIG!E$4+C4*CONFIG!E$5+D4*CONFIG!E$6</f>
        <v>5.3</v>
      </c>
      <c r="M4" s="1" t="n">
        <f aca="false">E4*CONFIG!E$7+F4*CONFIG!E$8+G4*CONFIG!E$9</f>
        <v>7.4</v>
      </c>
    </row>
    <row r="5" customFormat="false" ht="14.25" hidden="false" customHeight="false" outlineLevel="0" collapsed="false">
      <c r="A5" s="3" t="str">
        <f aca="false">CONFIG!A4</f>
        <v>LES TUC-TUC</v>
      </c>
      <c r="B5" s="1" t="n">
        <v>6</v>
      </c>
      <c r="C5" s="1" t="n">
        <v>6</v>
      </c>
      <c r="D5" s="1" t="n">
        <v>6</v>
      </c>
      <c r="E5" s="1" t="n">
        <v>7</v>
      </c>
      <c r="F5" s="1" t="n">
        <v>6</v>
      </c>
      <c r="G5" s="1" t="n">
        <v>7</v>
      </c>
      <c r="J5" s="1" t="n">
        <f aca="false">B5*CONFIG!E$4+C5*CONFIG!E$5+D5*CONFIG!E$6+E5*CONFIG!E$7+F5*CONFIG!E$8+G5*CONFIG!E$9+H5*CONFIG!E$10+I5*CONFIG!E$11</f>
        <v>12.7</v>
      </c>
      <c r="L5" s="1" t="n">
        <f aca="false">B5*CONFIG!E$4+C5*CONFIG!E$5+D5*CONFIG!E$6</f>
        <v>6</v>
      </c>
      <c r="M5" s="1" t="n">
        <f aca="false">E5*CONFIG!E$7+F5*CONFIG!E$8+G5*CONFIG!E$9</f>
        <v>6.7</v>
      </c>
    </row>
    <row r="6" customFormat="false" ht="14.25" hidden="false" customHeight="false" outlineLevel="0" collapsed="false">
      <c r="A6" s="3" t="str">
        <f aca="false">CONFIG!A5</f>
        <v>COLLA KGUAY</v>
      </c>
      <c r="B6" s="1" t="n">
        <v>8</v>
      </c>
      <c r="C6" s="1" t="n">
        <v>8</v>
      </c>
      <c r="D6" s="1" t="n">
        <v>8</v>
      </c>
      <c r="E6" s="1" t="n">
        <v>8</v>
      </c>
      <c r="F6" s="1" t="n">
        <v>8</v>
      </c>
      <c r="G6" s="1" t="n">
        <v>9</v>
      </c>
      <c r="J6" s="1" t="n">
        <f aca="false">B6*CONFIG!E$4+C6*CONFIG!E$5+D6*CONFIG!E$6+E6*CONFIG!E$7+F6*CONFIG!E$8+G6*CONFIG!E$9+H6*CONFIG!E$10+I6*CONFIG!E$11</f>
        <v>16.3</v>
      </c>
      <c r="L6" s="1" t="n">
        <f aca="false">B6*CONFIG!E$4+C6*CONFIG!E$5+D6*CONFIG!E$6</f>
        <v>8</v>
      </c>
      <c r="M6" s="1" t="n">
        <f aca="false">E6*CONFIG!E$7+F6*CONFIG!E$8+G6*CONFIG!E$9</f>
        <v>8.3</v>
      </c>
    </row>
    <row r="7" customFormat="false" ht="14.25" hidden="false" customHeight="false" outlineLevel="0" collapsed="false">
      <c r="A7" s="3" t="str">
        <f aca="false">CONFIG!A6</f>
        <v>LES MIL-I-UNA</v>
      </c>
      <c r="B7" s="1" t="n">
        <v>8</v>
      </c>
      <c r="C7" s="1" t="n">
        <v>9</v>
      </c>
      <c r="D7" s="1" t="n">
        <v>10</v>
      </c>
      <c r="E7" s="1" t="n">
        <v>9</v>
      </c>
      <c r="F7" s="1" t="n">
        <v>8</v>
      </c>
      <c r="G7" s="1" t="n">
        <v>10</v>
      </c>
      <c r="J7" s="1" t="n">
        <f aca="false">B7*CONFIG!E$4+C7*CONFIG!E$5+D7*CONFIG!E$6+E7*CONFIG!E$7+F7*CONFIG!E$8+G7*CONFIG!E$9+H7*CONFIG!E$10+I7*CONFIG!E$11</f>
        <v>17.7</v>
      </c>
      <c r="L7" s="1" t="n">
        <f aca="false">B7*CONFIG!E$4+C7*CONFIG!E$5+D7*CONFIG!E$6</f>
        <v>8.7</v>
      </c>
      <c r="M7" s="1" t="n">
        <f aca="false">E7*CONFIG!E$7+F7*CONFIG!E$8+G7*CONFIG!E$9</f>
        <v>9</v>
      </c>
    </row>
    <row r="8" customFormat="false" ht="14.25" hidden="false" customHeight="false" outlineLevel="0" collapsed="false">
      <c r="A8" s="3" t="str">
        <f aca="false">CONFIG!A7</f>
        <v>LES PARDALES</v>
      </c>
      <c r="B8" s="1" t="n">
        <v>4</v>
      </c>
      <c r="C8" s="1" t="n">
        <v>5</v>
      </c>
      <c r="D8" s="1" t="n">
        <v>6</v>
      </c>
      <c r="E8" s="1" t="n">
        <v>6</v>
      </c>
      <c r="F8" s="1" t="n">
        <v>6</v>
      </c>
      <c r="G8" s="1" t="n">
        <v>7</v>
      </c>
      <c r="J8" s="1" t="n">
        <f aca="false">B8*CONFIG!E$4+C8*CONFIG!E$5+D8*CONFIG!E$6+E8*CONFIG!E$7+F8*CONFIG!E$8+G8*CONFIG!E$9+H8*CONFIG!E$10+I8*CONFIG!E$11</f>
        <v>11</v>
      </c>
      <c r="L8" s="1" t="n">
        <f aca="false">B8*CONFIG!E$4+C8*CONFIG!E$5+D8*CONFIG!E$6</f>
        <v>4.7</v>
      </c>
      <c r="M8" s="1" t="n">
        <f aca="false">E8*CONFIG!E$7+F8*CONFIG!E$8+G8*CONFIG!E$9</f>
        <v>6.3</v>
      </c>
    </row>
    <row r="9" customFormat="false" ht="14.25" hidden="false" customHeight="false" outlineLevel="0" collapsed="false">
      <c r="A9" s="3" t="str">
        <f aca="false">CONFIG!A8</f>
        <v>SOM SIMBERGUENCES</v>
      </c>
      <c r="B9" s="1" t="n">
        <v>8</v>
      </c>
      <c r="C9" s="1" t="n">
        <v>8</v>
      </c>
      <c r="D9" s="1" t="n">
        <v>9</v>
      </c>
      <c r="E9" s="1" t="n">
        <v>8</v>
      </c>
      <c r="F9" s="1" t="n">
        <v>7</v>
      </c>
      <c r="G9" s="1" t="n">
        <v>9</v>
      </c>
      <c r="J9" s="1" t="n">
        <f aca="false">B9*CONFIG!E$4+C9*CONFIG!E$5+D9*CONFIG!E$6+E9*CONFIG!E$7+F9*CONFIG!E$8+G9*CONFIG!E$9+H9*CONFIG!E$10+I9*CONFIG!E$11</f>
        <v>16.2</v>
      </c>
      <c r="L9" s="1" t="n">
        <f aca="false">B9*CONFIG!E$4+C9*CONFIG!E$5+D9*CONFIG!E$6</f>
        <v>8.2</v>
      </c>
      <c r="M9" s="1" t="n">
        <f aca="false">E9*CONFIG!E$7+F9*CONFIG!E$8+G9*CONFIG!E$9</f>
        <v>8</v>
      </c>
    </row>
    <row r="10" customFormat="false" ht="14.25" hidden="false" customHeight="false" outlineLevel="0" collapsed="false">
      <c r="A10" s="3" t="str">
        <f aca="false">CONFIG!A9</f>
        <v>XATOS</v>
      </c>
      <c r="B10" s="1" t="n">
        <v>7</v>
      </c>
      <c r="C10" s="1" t="n">
        <v>7</v>
      </c>
      <c r="D10" s="1" t="n">
        <v>7</v>
      </c>
      <c r="E10" s="1" t="n">
        <v>7</v>
      </c>
      <c r="F10" s="1" t="n">
        <v>7</v>
      </c>
      <c r="G10" s="1" t="n">
        <v>9</v>
      </c>
      <c r="J10" s="1" t="n">
        <f aca="false">B10*CONFIG!E$4+C10*CONFIG!E$5+D10*CONFIG!E$6+E10*CONFIG!E$7+F10*CONFIG!E$8+G10*CONFIG!E$9+H10*CONFIG!E$10+I10*CONFIG!E$11</f>
        <v>14.6</v>
      </c>
      <c r="L10" s="1" t="n">
        <f aca="false">B10*CONFIG!E$4+C10*CONFIG!E$5+D10*CONFIG!E$6</f>
        <v>7</v>
      </c>
      <c r="M10" s="1" t="n">
        <f aca="false">E10*CONFIG!E$7+F10*CONFIG!E$8+G10*CONFIG!E$9</f>
        <v>7.6</v>
      </c>
    </row>
    <row r="11" customFormat="false" ht="14.25" hidden="false" customHeight="false" outlineLevel="0" collapsed="false">
      <c r="A11" s="3" t="str">
        <f aca="false">CONFIG!A10</f>
        <v>FURES</v>
      </c>
      <c r="B11" s="1" t="n">
        <v>8</v>
      </c>
      <c r="C11" s="1" t="n">
        <v>8</v>
      </c>
      <c r="D11" s="1" t="n">
        <v>8</v>
      </c>
      <c r="E11" s="1" t="n">
        <v>8</v>
      </c>
      <c r="F11" s="1" t="n">
        <v>8</v>
      </c>
      <c r="G11" s="1" t="n">
        <v>10</v>
      </c>
      <c r="J11" s="1" t="n">
        <f aca="false">B11*CONFIG!E$4+C11*CONFIG!E$5+D11*CONFIG!E$6+E11*CONFIG!E$7+F11*CONFIG!E$8+G11*CONFIG!E$9+H11*CONFIG!E$10+I11*CONFIG!E$11</f>
        <v>16.6</v>
      </c>
      <c r="L11" s="1" t="n">
        <f aca="false">B11*CONFIG!E$4+C11*CONFIG!E$5+D11*CONFIG!E$6</f>
        <v>8</v>
      </c>
      <c r="M11" s="1" t="n">
        <f aca="false">E11*CONFIG!E$7+F11*CONFIG!E$8+G11*CONFIG!E$9</f>
        <v>8.6</v>
      </c>
    </row>
    <row r="12" customFormat="false" ht="14.25" hidden="false" customHeight="false" outlineLevel="0" collapsed="false">
      <c r="A12" s="3" t="str">
        <f aca="false">CONFIG!A11</f>
        <v>AMICS GEGANTS DE PALAMOS</v>
      </c>
      <c r="B12" s="1" t="n">
        <v>5</v>
      </c>
      <c r="C12" s="1" t="n">
        <v>5</v>
      </c>
      <c r="D12" s="1" t="n">
        <v>5</v>
      </c>
      <c r="E12" s="1" t="n">
        <v>5</v>
      </c>
      <c r="F12" s="1" t="n">
        <v>5</v>
      </c>
      <c r="G12" s="1" t="n">
        <v>5</v>
      </c>
      <c r="J12" s="1" t="n">
        <f aca="false">B12*CONFIG!E$4+C12*CONFIG!E$5+D12*CONFIG!E$6+E12*CONFIG!E$7+F12*CONFIG!E$8+G12*CONFIG!E$9+H12*CONFIG!E$10+I12*CONFIG!E$11</f>
        <v>10</v>
      </c>
      <c r="L12" s="1" t="n">
        <f aca="false">B12*CONFIG!E$4+C12*CONFIG!E$5+D12*CONFIG!E$6</f>
        <v>5</v>
      </c>
      <c r="M12" s="1" t="n">
        <f aca="false">E12*CONFIG!E$7+F12*CONFIG!E$8+G12*CONFIG!E$9</f>
        <v>5</v>
      </c>
    </row>
    <row r="13" customFormat="false" ht="14.25" hidden="false" customHeight="false" outlineLevel="0" collapsed="false">
      <c r="A13" s="3" t="str">
        <f aca="false">CONFIG!A12</f>
        <v>NIMFES</v>
      </c>
      <c r="B13" s="1" t="n">
        <v>8</v>
      </c>
      <c r="C13" s="1" t="n">
        <v>8</v>
      </c>
      <c r="D13" s="1" t="n">
        <v>10</v>
      </c>
      <c r="E13" s="1" t="n">
        <v>9</v>
      </c>
      <c r="F13" s="1" t="n">
        <v>9</v>
      </c>
      <c r="G13" s="1" t="n">
        <v>10</v>
      </c>
      <c r="J13" s="1" t="n">
        <f aca="false">B13*CONFIG!E$4+C13*CONFIG!E$5+D13*CONFIG!E$6+E13*CONFIG!E$7+F13*CONFIG!E$8+G13*CONFIG!E$9+H13*CONFIG!E$10+I13*CONFIG!E$11</f>
        <v>17.7</v>
      </c>
      <c r="L13" s="1" t="n">
        <f aca="false">B13*CONFIG!E$4+C13*CONFIG!E$5+D13*CONFIG!E$6</f>
        <v>8.4</v>
      </c>
      <c r="M13" s="1" t="n">
        <f aca="false">E13*CONFIG!E$7+F13*CONFIG!E$8+G13*CONFIG!E$9</f>
        <v>9.3</v>
      </c>
    </row>
    <row r="14" customFormat="false" ht="14.25" hidden="false" customHeight="false" outlineLevel="0" collapsed="false">
      <c r="A14" s="3" t="str">
        <f aca="false">CONFIG!A13</f>
        <v>LA LIADA</v>
      </c>
      <c r="B14" s="1" t="n">
        <v>9</v>
      </c>
      <c r="C14" s="1" t="n">
        <v>9</v>
      </c>
      <c r="D14" s="1" t="n">
        <v>10</v>
      </c>
      <c r="E14" s="1" t="n">
        <v>9</v>
      </c>
      <c r="F14" s="1" t="n">
        <v>9</v>
      </c>
      <c r="G14" s="1" t="n">
        <v>9</v>
      </c>
      <c r="J14" s="1" t="n">
        <f aca="false">B14*CONFIG!E$4+C14*CONFIG!E$5+D14*CONFIG!E$6+E14*CONFIG!E$7+F14*CONFIG!E$8+G14*CONFIG!E$9+H14*CONFIG!E$10+I14*CONFIG!E$11</f>
        <v>18.2</v>
      </c>
      <c r="L14" s="1" t="n">
        <f aca="false">B14*CONFIG!E$4+C14*CONFIG!E$5+D14*CONFIG!E$6</f>
        <v>9.2</v>
      </c>
      <c r="M14" s="1" t="n">
        <f aca="false">E14*CONFIG!E$7+F14*CONFIG!E$8+G14*CONFIG!E$9</f>
        <v>9</v>
      </c>
    </row>
    <row r="15" customFormat="false" ht="14.25" hidden="false" customHeight="false" outlineLevel="0" collapsed="false">
      <c r="A15" s="3" t="str">
        <f aca="false">CONFIG!A14</f>
        <v>LES ROSEMARYS</v>
      </c>
      <c r="B15" s="1" t="n">
        <v>5</v>
      </c>
      <c r="C15" s="1" t="n">
        <v>6</v>
      </c>
      <c r="D15" s="1" t="n">
        <v>6</v>
      </c>
      <c r="E15" s="1" t="n">
        <v>5</v>
      </c>
      <c r="F15" s="1" t="n">
        <v>5</v>
      </c>
      <c r="G15" s="1" t="n">
        <v>6</v>
      </c>
      <c r="J15" s="1" t="n">
        <f aca="false">B15*CONFIG!E$4+C15*CONFIG!E$5+D15*CONFIG!E$6+E15*CONFIG!E$7+F15*CONFIG!E$8+G15*CONFIG!E$9+H15*CONFIG!E$10+I15*CONFIG!E$11</f>
        <v>10.8</v>
      </c>
      <c r="L15" s="1" t="n">
        <f aca="false">B15*CONFIG!E$4+C15*CONFIG!E$5+D15*CONFIG!E$6</f>
        <v>5.5</v>
      </c>
      <c r="M15" s="1" t="n">
        <f aca="false">E15*CONFIG!E$7+F15*CONFIG!E$8+G15*CONFIG!E$9</f>
        <v>5.3</v>
      </c>
    </row>
    <row r="16" customFormat="false" ht="14.25" hidden="false" customHeight="false" outlineLevel="0" collapsed="false">
      <c r="A16" s="3" t="str">
        <f aca="false">CONFIG!A15</f>
        <v>MODERN FAMILY</v>
      </c>
      <c r="B16" s="1" t="n">
        <v>7</v>
      </c>
      <c r="C16" s="1" t="n">
        <v>8</v>
      </c>
      <c r="D16" s="1" t="n">
        <v>7</v>
      </c>
      <c r="E16" s="1" t="n">
        <v>7</v>
      </c>
      <c r="F16" s="1" t="n">
        <v>7</v>
      </c>
      <c r="G16" s="1" t="n">
        <v>8</v>
      </c>
      <c r="J16" s="1" t="n">
        <f aca="false">B16*CONFIG!E$4+C16*CONFIG!E$5+D16*CONFIG!E$6+E16*CONFIG!E$7+F16*CONFIG!E$8+G16*CONFIG!E$9+H16*CONFIG!E$10+I16*CONFIG!E$11</f>
        <v>14.6</v>
      </c>
      <c r="L16" s="1" t="n">
        <f aca="false">B16*CONFIG!E$4+C16*CONFIG!E$5+D16*CONFIG!E$6</f>
        <v>7.3</v>
      </c>
      <c r="M16" s="1" t="n">
        <f aca="false">E16*CONFIG!E$7+F16*CONFIG!E$8+G16*CONFIG!E$9</f>
        <v>7.3</v>
      </c>
    </row>
    <row r="17" customFormat="false" ht="14.25" hidden="false" customHeight="false" outlineLevel="0" collapsed="false">
      <c r="A17" s="3" t="str">
        <f aca="false">CONFIG!A16</f>
        <v>LES BRAVES</v>
      </c>
      <c r="B17" s="1" t="n">
        <v>9</v>
      </c>
      <c r="C17" s="1" t="n">
        <v>9</v>
      </c>
      <c r="D17" s="1" t="n">
        <v>9</v>
      </c>
      <c r="E17" s="1" t="n">
        <v>10</v>
      </c>
      <c r="F17" s="1" t="n">
        <v>10</v>
      </c>
      <c r="G17" s="1" t="n">
        <v>10</v>
      </c>
      <c r="J17" s="1" t="n">
        <f aca="false">B17*CONFIG!E$4+C17*CONFIG!E$5+D17*CONFIG!E$6+E17*CONFIG!E$7+F17*CONFIG!E$8+G17*CONFIG!E$9+H17*CONFIG!E$10+I17*CONFIG!E$11</f>
        <v>19</v>
      </c>
      <c r="L17" s="1" t="n">
        <f aca="false">B17*CONFIG!E$4+C17*CONFIG!E$5+D17*CONFIG!E$6</f>
        <v>9</v>
      </c>
      <c r="M17" s="1" t="n">
        <f aca="false">E17*CONFIG!E$7+F17*CONFIG!E$8+G17*CONFIG!E$9</f>
        <v>10</v>
      </c>
    </row>
    <row r="18" customFormat="false" ht="14.25" hidden="false" customHeight="false" outlineLevel="0" collapsed="false">
      <c r="A18" s="3" t="str">
        <f aca="false">CONFIG!A17</f>
        <v>NAP-BUF</v>
      </c>
      <c r="B18" s="1" t="n">
        <v>8</v>
      </c>
      <c r="C18" s="1" t="n">
        <v>8</v>
      </c>
      <c r="D18" s="1" t="n">
        <v>7</v>
      </c>
      <c r="E18" s="1" t="n">
        <v>9</v>
      </c>
      <c r="F18" s="1" t="n">
        <v>9</v>
      </c>
      <c r="G18" s="1" t="n">
        <v>10</v>
      </c>
      <c r="J18" s="1" t="n">
        <f aca="false">B18*CONFIG!E$4+C18*CONFIG!E$5+D18*CONFIG!E$6+E18*CONFIG!E$7+F18*CONFIG!E$8+G18*CONFIG!E$9+H18*CONFIG!E$10+I18*CONFIG!E$11</f>
        <v>17.1</v>
      </c>
      <c r="L18" s="1" t="n">
        <f aca="false">B18*CONFIG!E$4+C18*CONFIG!E$5+D18*CONFIG!E$6</f>
        <v>7.8</v>
      </c>
      <c r="M18" s="1" t="n">
        <f aca="false">E18*CONFIG!E$7+F18*CONFIG!E$8+G18*CONFIG!E$9</f>
        <v>9.3</v>
      </c>
    </row>
    <row r="19" customFormat="false" ht="14.25" hidden="false" customHeight="false" outlineLevel="0" collapsed="false">
      <c r="A19" s="3" t="str">
        <f aca="false">CONFIG!A18</f>
        <v>TRONERES</v>
      </c>
      <c r="B19" s="1" t="n">
        <v>8</v>
      </c>
      <c r="C19" s="1" t="n">
        <v>9</v>
      </c>
      <c r="D19" s="1" t="n">
        <v>9</v>
      </c>
      <c r="E19" s="1" t="n">
        <v>8</v>
      </c>
      <c r="F19" s="1" t="n">
        <v>7</v>
      </c>
      <c r="G19" s="1" t="n">
        <v>9</v>
      </c>
      <c r="J19" s="1" t="n">
        <f aca="false">B19*CONFIG!E$4+C19*CONFIG!E$5+D19*CONFIG!E$6+E19*CONFIG!E$7+F19*CONFIG!E$8+G19*CONFIG!E$9+H19*CONFIG!E$10+I19*CONFIG!E$11</f>
        <v>16.5</v>
      </c>
      <c r="L19" s="1" t="n">
        <f aca="false">B19*CONFIG!E$4+C19*CONFIG!E$5+D19*CONFIG!E$6</f>
        <v>8.5</v>
      </c>
      <c r="M19" s="1" t="n">
        <f aca="false">E19*CONFIG!E$7+F19*CONFIG!E$8+G19*CONFIG!E$9</f>
        <v>8</v>
      </c>
    </row>
    <row r="20" customFormat="false" ht="14.25" hidden="false" customHeight="false" outlineLevel="0" collapsed="false">
      <c r="A20" s="3" t="str">
        <f aca="false">CONFIG!A19</f>
        <v>ESTRELLADES</v>
      </c>
      <c r="B20" s="1" t="n">
        <v>9</v>
      </c>
      <c r="C20" s="1" t="n">
        <v>10</v>
      </c>
      <c r="D20" s="1" t="n">
        <v>9</v>
      </c>
      <c r="E20" s="1" t="n">
        <v>10</v>
      </c>
      <c r="F20" s="1" t="n">
        <v>10</v>
      </c>
      <c r="G20" s="1" t="n">
        <v>9</v>
      </c>
      <c r="J20" s="1" t="n">
        <f aca="false">B20*CONFIG!E$4+C20*CONFIG!E$5+D20*CONFIG!E$6+E20*CONFIG!E$7+F20*CONFIG!E$8+G20*CONFIG!E$9+H20*CONFIG!E$10+I20*CONFIG!E$11</f>
        <v>19</v>
      </c>
      <c r="L20" s="1" t="n">
        <f aca="false">B20*CONFIG!E$4+C20*CONFIG!E$5+D20*CONFIG!E$6</f>
        <v>9.3</v>
      </c>
      <c r="M20" s="1" t="n">
        <f aca="false">E20*CONFIG!E$7+F20*CONFIG!E$8+G20*CONFIG!E$9</f>
        <v>9.7</v>
      </c>
    </row>
    <row r="21" customFormat="false" ht="14.25" hidden="false" customHeight="false" outlineLevel="0" collapsed="false">
      <c r="A21" s="3" t="str">
        <f aca="false">CONFIG!A20</f>
        <v>IL·LUMINADES</v>
      </c>
      <c r="B21" s="1" t="n">
        <v>6</v>
      </c>
      <c r="C21" s="1" t="n">
        <v>6</v>
      </c>
      <c r="D21" s="1" t="n">
        <v>5</v>
      </c>
      <c r="E21" s="1" t="n">
        <v>6</v>
      </c>
      <c r="F21" s="1" t="n">
        <v>7</v>
      </c>
      <c r="G21" s="1" t="n">
        <v>8</v>
      </c>
      <c r="J21" s="1" t="n">
        <f aca="false">B21*CONFIG!E$4+C21*CONFIG!E$5+D21*CONFIG!E$6+E21*CONFIG!E$7+F21*CONFIG!E$8+G21*CONFIG!E$9+H21*CONFIG!E$10+I21*CONFIG!E$11</f>
        <v>12.7</v>
      </c>
      <c r="L21" s="1" t="n">
        <f aca="false">B21*CONFIG!E$4+C21*CONFIG!E$5+D21*CONFIG!E$6</f>
        <v>5.8</v>
      </c>
      <c r="M21" s="1" t="n">
        <f aca="false">E21*CONFIG!E$7+F21*CONFIG!E$8+G21*CONFIG!E$9</f>
        <v>6.9</v>
      </c>
    </row>
    <row r="22" customFormat="false" ht="14.25" hidden="false" customHeight="false" outlineLevel="0" collapsed="false">
      <c r="A22" s="3" t="str">
        <f aca="false">CONFIG!A21</f>
        <v>THE QUEENS</v>
      </c>
      <c r="B22" s="1" t="n">
        <v>10</v>
      </c>
      <c r="C22" s="1" t="n">
        <v>10</v>
      </c>
      <c r="D22" s="1" t="n">
        <v>10</v>
      </c>
      <c r="E22" s="1" t="n">
        <v>8</v>
      </c>
      <c r="F22" s="1" t="n">
        <v>7</v>
      </c>
      <c r="G22" s="1" t="n">
        <v>8</v>
      </c>
      <c r="J22" s="1" t="n">
        <f aca="false">B22*CONFIG!E$4+C22*CONFIG!E$5+D22*CONFIG!E$6+E22*CONFIG!E$7+F22*CONFIG!E$8+G22*CONFIG!E$9+H22*CONFIG!E$10+I22*CONFIG!E$11</f>
        <v>17.7</v>
      </c>
      <c r="L22" s="1" t="n">
        <f aca="false">B22*CONFIG!E$4+C22*CONFIG!E$5+D22*CONFIG!E$6</f>
        <v>10</v>
      </c>
      <c r="M22" s="1" t="n">
        <f aca="false">E22*CONFIG!E$7+F22*CONFIG!E$8+G22*CONFIG!E$9</f>
        <v>7.7</v>
      </c>
    </row>
    <row r="23" customFormat="false" ht="14.25" hidden="false" customHeight="false" outlineLevel="0" collapsed="false">
      <c r="A23" s="3" t="str">
        <f aca="false">CONFIG!A22</f>
        <v>ARREPLEGADES</v>
      </c>
      <c r="B23" s="1" t="n">
        <v>7</v>
      </c>
      <c r="C23" s="1" t="n">
        <v>6</v>
      </c>
      <c r="D23" s="1" t="n">
        <v>6</v>
      </c>
      <c r="E23" s="1" t="n">
        <v>6</v>
      </c>
      <c r="F23" s="1" t="n">
        <v>6</v>
      </c>
      <c r="G23" s="1" t="n">
        <v>6</v>
      </c>
      <c r="J23" s="1" t="n">
        <f aca="false">B23*CONFIG!E$4+C23*CONFIG!E$5+D23*CONFIG!E$6+E23*CONFIG!E$7+F23*CONFIG!E$8+G23*CONFIG!E$9+H23*CONFIG!E$10+I23*CONFIG!E$11</f>
        <v>12.5</v>
      </c>
      <c r="L23" s="1" t="n">
        <f aca="false">B23*CONFIG!E$4+C23*CONFIG!E$5+D23*CONFIG!E$6</f>
        <v>6.5</v>
      </c>
      <c r="M23" s="1" t="n">
        <f aca="false">E23*CONFIG!E$7+F23*CONFIG!E$8+G23*CONFIG!E$9</f>
        <v>6</v>
      </c>
    </row>
    <row r="24" customFormat="false" ht="14.25" hidden="false" customHeight="false" outlineLevel="0" collapsed="false">
      <c r="A24" s="3" t="str">
        <f aca="false">CONFIG!A23</f>
        <v>LES ICONIQUES</v>
      </c>
      <c r="B24" s="1" t="n">
        <v>6</v>
      </c>
      <c r="C24" s="1" t="n">
        <v>7</v>
      </c>
      <c r="D24" s="1" t="n">
        <v>6</v>
      </c>
      <c r="E24" s="1" t="n">
        <v>6</v>
      </c>
      <c r="F24" s="1" t="n">
        <v>6</v>
      </c>
      <c r="G24" s="1" t="n">
        <v>7</v>
      </c>
      <c r="J24" s="1" t="n">
        <f aca="false">B24*CONFIG!E$4+C24*CONFIG!E$5+D24*CONFIG!E$6+E24*CONFIG!E$7+F24*CONFIG!E$8+G24*CONFIG!E$9+H24*CONFIG!E$10+I24*CONFIG!E$11</f>
        <v>12.6</v>
      </c>
      <c r="L24" s="1" t="n">
        <f aca="false">B24*CONFIG!E$4+C24*CONFIG!E$5+D24*CONFIG!E$6</f>
        <v>6.3</v>
      </c>
      <c r="M24" s="1" t="n">
        <f aca="false">E24*CONFIG!E$7+F24*CONFIG!E$8+G24*CONFIG!E$9</f>
        <v>6.3</v>
      </c>
    </row>
    <row r="25" customFormat="false" ht="14.25" hidden="false" customHeight="false" outlineLevel="0" collapsed="false">
      <c r="A25" s="3" t="str">
        <f aca="false">CONFIG!A24</f>
        <v>ACOMODADES</v>
      </c>
      <c r="B25" s="1" t="n">
        <v>9</v>
      </c>
      <c r="C25" s="1" t="n">
        <v>9</v>
      </c>
      <c r="D25" s="1" t="n">
        <v>8</v>
      </c>
      <c r="E25" s="1" t="n">
        <v>7</v>
      </c>
      <c r="F25" s="1" t="n">
        <v>6</v>
      </c>
      <c r="G25" s="1" t="n">
        <v>7</v>
      </c>
      <c r="J25" s="1" t="n">
        <f aca="false">B25*CONFIG!E$4+C25*CONFIG!E$5+D25*CONFIG!E$6+E25*CONFIG!E$7+F25*CONFIG!E$8+G25*CONFIG!E$9+H25*CONFIG!E$10+I25*CONFIG!E$11</f>
        <v>15.5</v>
      </c>
      <c r="L25" s="1" t="n">
        <f aca="false">B25*CONFIG!E$4+C25*CONFIG!E$5+D25*CONFIG!E$6</f>
        <v>8.8</v>
      </c>
      <c r="M25" s="1" t="n">
        <f aca="false">E25*CONFIG!E$7+F25*CONFIG!E$8+G25*CONFIG!E$9</f>
        <v>6.7</v>
      </c>
    </row>
    <row r="26" customFormat="false" ht="14.25" hidden="false" customHeight="false" outlineLevel="0" collapsed="false">
      <c r="A26" s="3" t="str">
        <f aca="false">CONFIG!A25</f>
        <v>KAOTIKES</v>
      </c>
      <c r="B26" s="1" t="n">
        <v>8</v>
      </c>
      <c r="C26" s="1" t="n">
        <v>8</v>
      </c>
      <c r="D26" s="1" t="n">
        <v>8</v>
      </c>
      <c r="E26" s="1" t="n">
        <v>8</v>
      </c>
      <c r="F26" s="1" t="n">
        <v>9</v>
      </c>
      <c r="G26" s="1" t="n">
        <v>9</v>
      </c>
      <c r="J26" s="1" t="n">
        <f aca="false">B26*CONFIG!E$4+C26*CONFIG!E$5+D26*CONFIG!E$6+E26*CONFIG!E$7+F26*CONFIG!E$8+G26*CONFIG!E$9+H26*CONFIG!E$10+I26*CONFIG!E$11</f>
        <v>16.6</v>
      </c>
      <c r="L26" s="1" t="n">
        <f aca="false">B26*CONFIG!E$4+C26*CONFIG!E$5+D26*CONFIG!E$6</f>
        <v>8</v>
      </c>
      <c r="M26" s="1" t="n">
        <f aca="false">E26*CONFIG!E$7+F26*CONFIG!E$8+G26*CONFIG!E$9</f>
        <v>8.6</v>
      </c>
    </row>
    <row r="27" customFormat="false" ht="14.25" hidden="false" customHeight="false" outlineLevel="0" collapsed="false">
      <c r="A27" s="3" t="str">
        <f aca="false">CONFIG!A26</f>
        <v>SHOWBOYS</v>
      </c>
      <c r="B27" s="1" t="n">
        <v>6</v>
      </c>
      <c r="C27" s="1" t="n">
        <v>7</v>
      </c>
      <c r="D27" s="1" t="n">
        <v>6</v>
      </c>
      <c r="E27" s="1" t="n">
        <v>7</v>
      </c>
      <c r="F27" s="1" t="n">
        <v>6</v>
      </c>
      <c r="G27" s="1" t="n">
        <v>6</v>
      </c>
      <c r="J27" s="1" t="n">
        <f aca="false">B27*CONFIG!E$4+C27*CONFIG!E$5+D27*CONFIG!E$6+E27*CONFIG!E$7+F27*CONFIG!E$8+G27*CONFIG!E$9+H27*CONFIG!E$10+I27*CONFIG!E$11</f>
        <v>12.7</v>
      </c>
      <c r="L27" s="1" t="n">
        <f aca="false">B27*CONFIG!E$4+C27*CONFIG!E$5+D27*CONFIG!E$6</f>
        <v>6.3</v>
      </c>
      <c r="M27" s="1" t="n">
        <f aca="false">E27*CONFIG!E$7+F27*CONFIG!E$8+G27*CONFIG!E$9</f>
        <v>6.4</v>
      </c>
    </row>
    <row r="28" customFormat="false" ht="14.25" hidden="false" customHeight="false" outlineLevel="0" collapsed="false">
      <c r="A28" s="3" t="str">
        <f aca="false">CONFIG!A27</f>
        <v>PIRATS</v>
      </c>
      <c r="B28" s="1" t="n">
        <v>5</v>
      </c>
      <c r="C28" s="1" t="n">
        <v>5</v>
      </c>
      <c r="D28" s="1" t="n">
        <v>5</v>
      </c>
      <c r="E28" s="1" t="n">
        <v>5</v>
      </c>
      <c r="F28" s="1" t="n">
        <v>5</v>
      </c>
      <c r="G28" s="1" t="n">
        <v>5</v>
      </c>
      <c r="J28" s="1" t="n">
        <f aca="false">B28*CONFIG!E$4+C28*CONFIG!E$5+D28*CONFIG!E$6+E28*CONFIG!E$7+F28*CONFIG!E$8+G28*CONFIG!E$9+H28*CONFIG!E$10+I28*CONFIG!E$11</f>
        <v>10</v>
      </c>
      <c r="L28" s="1" t="n">
        <f aca="false">B28*CONFIG!E$4+C28*CONFIG!E$5+D28*CONFIG!E$6</f>
        <v>5</v>
      </c>
      <c r="M28" s="1" t="n">
        <f aca="false">E28*CONFIG!E$7+F28*CONFIG!E$8+G28*CONFIG!E$9</f>
        <v>5</v>
      </c>
    </row>
    <row r="29" customFormat="false" ht="14.25" hidden="false" customHeight="false" outlineLevel="0" collapsed="false">
      <c r="A29" s="3" t="str">
        <f aca="false">CONFIG!A28</f>
        <v>CARALLOTS</v>
      </c>
      <c r="B29" s="1" t="n">
        <v>7</v>
      </c>
      <c r="C29" s="1" t="n">
        <v>7</v>
      </c>
      <c r="D29" s="1" t="n">
        <v>7</v>
      </c>
      <c r="E29" s="1" t="n">
        <v>6</v>
      </c>
      <c r="F29" s="1" t="n">
        <v>7</v>
      </c>
      <c r="G29" s="1" t="n">
        <v>6</v>
      </c>
      <c r="J29" s="1" t="n">
        <f aca="false">B29*CONFIG!E$4+C29*CONFIG!E$5+D29*CONFIG!E$6+E29*CONFIG!E$7+F29*CONFIG!E$8+G29*CONFIG!E$9+H29*CONFIG!E$10+I29*CONFIG!E$11</f>
        <v>13.3</v>
      </c>
      <c r="L29" s="1" t="n">
        <f aca="false">B29*CONFIG!E$4+C29*CONFIG!E$5+D29*CONFIG!E$6</f>
        <v>7</v>
      </c>
      <c r="M29" s="1" t="n">
        <f aca="false">E29*CONFIG!E$7+F29*CONFIG!E$8+G29*CONFIG!E$9</f>
        <v>6.3</v>
      </c>
    </row>
    <row r="30" customFormat="false" ht="14.25" hidden="false" customHeight="false" outlineLevel="0" collapsed="false">
      <c r="A30" s="3" t="str">
        <f aca="false">CONFIG!A29</f>
        <v>INCOMBUSTIBLES</v>
      </c>
      <c r="B30" s="1" t="n">
        <v>7</v>
      </c>
      <c r="C30" s="1" t="n">
        <v>7</v>
      </c>
      <c r="D30" s="1" t="n">
        <v>6</v>
      </c>
      <c r="E30" s="1" t="n">
        <v>7</v>
      </c>
      <c r="F30" s="1" t="n">
        <v>7</v>
      </c>
      <c r="G30" s="1" t="n">
        <v>7</v>
      </c>
      <c r="J30" s="1" t="n">
        <f aca="false">B30*CONFIG!E$4+C30*CONFIG!E$5+D30*CONFIG!E$6+E30*CONFIG!E$7+F30*CONFIG!E$8+G30*CONFIG!E$9+H30*CONFIG!E$10+I30*CONFIG!E$11</f>
        <v>13.8</v>
      </c>
      <c r="L30" s="1" t="n">
        <f aca="false">B30*CONFIG!E$4+C30*CONFIG!E$5+D30*CONFIG!E$6</f>
        <v>6.8</v>
      </c>
      <c r="M30" s="1" t="n">
        <f aca="false">E30*CONFIG!E$7+F30*CONFIG!E$8+G30*CONFIG!E$9</f>
        <v>7</v>
      </c>
    </row>
    <row r="31" customFormat="false" ht="14.25" hidden="false" customHeight="false" outlineLevel="0" collapsed="false">
      <c r="A31" s="3" t="str">
        <f aca="false">CONFIG!A30</f>
        <v>G-80</v>
      </c>
      <c r="B31" s="1" t="n">
        <v>8</v>
      </c>
      <c r="C31" s="1" t="n">
        <v>10</v>
      </c>
      <c r="D31" s="1" t="n">
        <v>10</v>
      </c>
      <c r="E31" s="1" t="n">
        <v>10</v>
      </c>
      <c r="F31" s="1" t="n">
        <v>9</v>
      </c>
      <c r="G31" s="1" t="n">
        <v>10</v>
      </c>
      <c r="J31" s="1" t="n">
        <f aca="false">B31*CONFIG!E$4+C31*CONFIG!E$5+D31*CONFIG!E$6+E31*CONFIG!E$7+F31*CONFIG!E$8+G31*CONFIG!E$9+H31*CONFIG!E$10+I31*CONFIG!E$11</f>
        <v>18.7</v>
      </c>
      <c r="L31" s="1" t="n">
        <f aca="false">B31*CONFIG!E$4+C31*CONFIG!E$5+D31*CONFIG!E$6</f>
        <v>9</v>
      </c>
      <c r="M31" s="1" t="n">
        <f aca="false">E31*CONFIG!E$7+F31*CONFIG!E$8+G31*CONFIG!E$9</f>
        <v>9.7</v>
      </c>
    </row>
    <row r="32" customFormat="false" ht="14.25" hidden="false" customHeight="false" outlineLevel="0" collapsed="false">
      <c r="A32" s="3" t="str">
        <f aca="false">CONFIG!A31</f>
        <v>TERREMOTOS</v>
      </c>
      <c r="B32" s="1" t="n">
        <v>8</v>
      </c>
      <c r="C32" s="1" t="n">
        <v>7</v>
      </c>
      <c r="D32" s="1" t="n">
        <v>7</v>
      </c>
      <c r="E32" s="1" t="n">
        <v>8</v>
      </c>
      <c r="F32" s="1" t="n">
        <v>8</v>
      </c>
      <c r="G32" s="1" t="n">
        <v>8</v>
      </c>
      <c r="J32" s="1" t="n">
        <f aca="false">B32*CONFIG!E$4+C32*CONFIG!E$5+D32*CONFIG!E$6+E32*CONFIG!E$7+F32*CONFIG!E$8+G32*CONFIG!E$9+H32*CONFIG!E$10+I32*CONFIG!E$11</f>
        <v>15.5</v>
      </c>
      <c r="L32" s="1" t="n">
        <f aca="false">B32*CONFIG!E$4+C32*CONFIG!E$5+D32*CONFIG!E$6</f>
        <v>7.5</v>
      </c>
      <c r="M32" s="1" t="n">
        <f aca="false">E32*CONFIG!E$7+F32*CONFIG!E$8+G32*CONFIG!E$9</f>
        <v>8</v>
      </c>
    </row>
    <row r="33" customFormat="false" ht="14.25" hidden="false" customHeight="false" outlineLevel="0" collapsed="false">
      <c r="A33" s="3" t="str">
        <f aca="false">CONFIG!A32</f>
        <v>LES IL·LEGALS</v>
      </c>
      <c r="B33" s="1" t="n">
        <v>8</v>
      </c>
      <c r="C33" s="1" t="n">
        <v>9</v>
      </c>
      <c r="D33" s="1" t="n">
        <v>9</v>
      </c>
      <c r="E33" s="1" t="n">
        <v>8</v>
      </c>
      <c r="F33" s="1" t="n">
        <v>8</v>
      </c>
      <c r="G33" s="1" t="n">
        <v>8</v>
      </c>
      <c r="J33" s="1" t="n">
        <f aca="false">B33*CONFIG!E$4+C33*CONFIG!E$5+D33*CONFIG!E$6+E33*CONFIG!E$7+F33*CONFIG!E$8+G33*CONFIG!E$9+H33*CONFIG!E$10+I33*CONFIG!E$11</f>
        <v>16.5</v>
      </c>
      <c r="L33" s="1" t="n">
        <f aca="false">B33*CONFIG!E$4+C33*CONFIG!E$5+D33*CONFIG!E$6</f>
        <v>8.5</v>
      </c>
      <c r="M33" s="1" t="n">
        <f aca="false">E33*CONFIG!E$7+F33*CONFIG!E$8+G33*CONFIG!E$9</f>
        <v>8</v>
      </c>
    </row>
    <row r="34" customFormat="false" ht="14.25" hidden="false" customHeight="false" outlineLevel="0" collapsed="false">
      <c r="A34" s="3" t="str">
        <f aca="false">CONFIG!A33</f>
        <v>LES DEL 98</v>
      </c>
      <c r="B34" s="1" t="n">
        <v>8</v>
      </c>
      <c r="C34" s="1" t="n">
        <v>7</v>
      </c>
      <c r="D34" s="1" t="n">
        <v>7</v>
      </c>
      <c r="E34" s="1" t="n">
        <v>8</v>
      </c>
      <c r="F34" s="1" t="n">
        <v>8</v>
      </c>
      <c r="G34" s="1" t="n">
        <v>8</v>
      </c>
      <c r="J34" s="1" t="n">
        <f aca="false">B34*CONFIG!E$4+C34*CONFIG!E$5+D34*CONFIG!E$6+E34*CONFIG!E$7+F34*CONFIG!E$8+G34*CONFIG!E$9+H34*CONFIG!E$10+I34*CONFIG!E$11</f>
        <v>15.5</v>
      </c>
      <c r="L34" s="1" t="n">
        <f aca="false">B34*CONFIG!E$4+C34*CONFIG!E$5+D34*CONFIG!E$6</f>
        <v>7.5</v>
      </c>
      <c r="M34" s="1" t="n">
        <f aca="false">E34*CONFIG!E$7+F34*CONFIG!E$8+G34*CONFIG!E$9</f>
        <v>8</v>
      </c>
    </row>
    <row r="35" customFormat="false" ht="14.25" hidden="false" customHeight="false" outlineLevel="0" collapsed="false">
      <c r="A35" s="3" t="str">
        <f aca="false">CONFIG!A34</f>
        <v>LES FOLLONERES</v>
      </c>
      <c r="B35" s="1" t="n">
        <v>8</v>
      </c>
      <c r="C35" s="1" t="n">
        <v>8</v>
      </c>
      <c r="D35" s="1" t="n">
        <v>10</v>
      </c>
      <c r="E35" s="1" t="n">
        <v>8</v>
      </c>
      <c r="F35" s="1" t="n">
        <v>8</v>
      </c>
      <c r="G35" s="1" t="n">
        <v>8</v>
      </c>
      <c r="J35" s="1" t="n">
        <f aca="false">B35*CONFIG!E$4+C35*CONFIG!E$5+D35*CONFIG!E$6+E35*CONFIG!E$7+F35*CONFIG!E$8+G35*CONFIG!E$9+H35*CONFIG!E$10+I35*CONFIG!E$11</f>
        <v>16.4</v>
      </c>
      <c r="L35" s="1" t="n">
        <f aca="false">B35*CONFIG!E$4+C35*CONFIG!E$5+D35*CONFIG!E$6</f>
        <v>8.4</v>
      </c>
      <c r="M35" s="1" t="n">
        <f aca="false">E35*CONFIG!E$7+F35*CONFIG!E$8+G35*CONFIG!E$9</f>
        <v>8</v>
      </c>
    </row>
    <row r="36" customFormat="false" ht="14.25" hidden="false" customHeight="false" outlineLevel="0" collapsed="false">
      <c r="A36" s="3" t="str">
        <f aca="false">CONFIG!A35</f>
        <v>LES CAP-I-CUA</v>
      </c>
      <c r="B36" s="1" t="n">
        <v>7</v>
      </c>
      <c r="C36" s="1" t="n">
        <v>7</v>
      </c>
      <c r="D36" s="1" t="n">
        <v>6</v>
      </c>
      <c r="E36" s="1" t="n">
        <v>7</v>
      </c>
      <c r="F36" s="1" t="n">
        <v>7</v>
      </c>
      <c r="G36" s="1" t="n">
        <v>8</v>
      </c>
      <c r="J36" s="1" t="n">
        <f aca="false">B36*CONFIG!E$4+C36*CONFIG!E$5+D36*CONFIG!E$6+E36*CONFIG!E$7+F36*CONFIG!E$8+G36*CONFIG!E$9+H36*CONFIG!E$10+I36*CONFIG!E$11</f>
        <v>14.1</v>
      </c>
      <c r="L36" s="1" t="n">
        <f aca="false">B36*CONFIG!E$4+C36*CONFIG!E$5+D36*CONFIG!E$6</f>
        <v>6.8</v>
      </c>
      <c r="M36" s="1" t="n">
        <f aca="false">E36*CONFIG!E$7+F36*CONFIG!E$8+G36*CONFIG!E$9</f>
        <v>7.3</v>
      </c>
    </row>
    <row r="37" customFormat="false" ht="14.25" hidden="false" customHeight="false" outlineLevel="0" collapsed="false">
      <c r="A37" s="3" t="str">
        <f aca="false">CONFIG!A36</f>
        <v>ELS PASSATS DE VOLTES</v>
      </c>
      <c r="B37" s="1" t="n">
        <v>7</v>
      </c>
      <c r="C37" s="1" t="n">
        <v>8</v>
      </c>
      <c r="D37" s="1" t="n">
        <v>9</v>
      </c>
      <c r="E37" s="1" t="n">
        <v>8</v>
      </c>
      <c r="F37" s="1" t="n">
        <v>8</v>
      </c>
      <c r="G37" s="1" t="n">
        <v>9</v>
      </c>
      <c r="J37" s="1" t="n">
        <f aca="false">B37*CONFIG!E$4+C37*CONFIG!E$5+D37*CONFIG!E$6+E37*CONFIG!E$7+F37*CONFIG!E$8+G37*CONFIG!E$9+H37*CONFIG!E$10+I37*CONFIG!E$11</f>
        <v>16</v>
      </c>
      <c r="L37" s="1" t="n">
        <f aca="false">B37*CONFIG!E$4+C37*CONFIG!E$5+D37*CONFIG!E$6</f>
        <v>7.7</v>
      </c>
      <c r="M37" s="1" t="n">
        <f aca="false">E37*CONFIG!E$7+F37*CONFIG!E$8+G37*CONFIG!E$9</f>
        <v>8.3</v>
      </c>
    </row>
    <row r="38" customFormat="false" ht="14.25" hidden="false" customHeight="false" outlineLevel="0" collapsed="false">
      <c r="A38" s="3" t="str">
        <f aca="false">CONFIG!A37</f>
        <v>ELS ESBOJARRATS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J38" s="1" t="n">
        <f aca="false">B38*CONFIG!E$4+C38*CONFIG!E$5+D38*CONFIG!E$6+E38*CONFIG!E$7+F38*CONFIG!E$8+G38*CONFIG!E$9+H38*CONFIG!E$10+I38*CONFIG!E$11</f>
        <v>0</v>
      </c>
      <c r="L38" s="1" t="n">
        <f aca="false">B38*CONFIG!E$4+C38*CONFIG!E$5+D38*CONFIG!E$6</f>
        <v>0</v>
      </c>
      <c r="M38" s="1" t="n">
        <f aca="false">E38*CONFIG!E$7+F38*CONFIG!E$8+G38*CONFIG!E$9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  <c r="L39" s="1" t="n">
        <f aca="false">B39*CONFIG!E$4+C39*CONFIG!E$5+D39*CONFIG!E$6</f>
        <v>0</v>
      </c>
      <c r="M39" s="1" t="n">
        <f aca="false">E39*CONFIG!E$7+F39*CONFIG!E$8+G39*CONFIG!E$9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  <c r="L40" s="1" t="n">
        <f aca="false">B40*CONFIG!E$4+C40*CONFIG!E$5+D40*CONFIG!E$6</f>
        <v>0</v>
      </c>
      <c r="M40" s="1" t="n">
        <f aca="false">E40*CONFIG!E$7+F40*CONFIG!E$8+G40*CONFIG!E$9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  <c r="L41" s="1" t="n">
        <f aca="false">B41*CONFIG!E$4+C41*CONFIG!E$5+D41*CONFIG!E$6</f>
        <v>0</v>
      </c>
      <c r="M41" s="1" t="n">
        <f aca="false">E41*CONFIG!E$7+F41*CONFIG!E$8+G41*CONFIG!E$9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  <c r="L42" s="1" t="n">
        <f aca="false">B42*CONFIG!E$4+C42*CONFIG!E$5+D42*CONFIG!E$6</f>
        <v>0</v>
      </c>
      <c r="M42" s="1" t="n">
        <f aca="false">E42*CONFIG!E$7+F42*CONFIG!E$8+G42*CONFIG!E$9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  <c r="L43" s="1" t="n">
        <f aca="false">B43*CONFIG!E$4+C43*CONFIG!E$5+D43*CONFIG!E$6</f>
        <v>0</v>
      </c>
      <c r="M43" s="1" t="n">
        <f aca="false">E43*CONFIG!E$7+F43*CONFIG!E$8+G43*CONFIG!E$9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  <c r="L44" s="1" t="n">
        <f aca="false">B44*CONFIG!E$4+C44*CONFIG!E$5+D44*CONFIG!E$6</f>
        <v>0</v>
      </c>
      <c r="M44" s="1" t="n">
        <f aca="false">E44*CONFIG!E$7+F44*CONFIG!E$8+G44*CONFIG!E$9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  <c r="L45" s="1" t="n">
        <f aca="false">B45*CONFIG!E$4+C45*CONFIG!E$5+D45*CONFIG!E$6</f>
        <v>0</v>
      </c>
      <c r="M45" s="1" t="n">
        <f aca="false">E45*CONFIG!E$7+F45*CONFIG!E$8+G45*CONFIG!E$9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  <c r="L46" s="1" t="n">
        <f aca="false">B46*CONFIG!E$4+C46*CONFIG!E$5+D46*CONFIG!E$6</f>
        <v>0</v>
      </c>
      <c r="M46" s="1" t="n">
        <f aca="false">E46*CONFIG!E$7+F46*CONFIG!E$8+G46*CONFIG!E$9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  <c r="L47" s="1" t="n">
        <f aca="false">B47*CONFIG!E$4+C47*CONFIG!E$5+D47*CONFIG!E$6</f>
        <v>0</v>
      </c>
      <c r="M47" s="1" t="n">
        <f aca="false">E47*CONFIG!E$7+F47*CONFIG!E$8+G47*CONFIG!E$9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  <c r="L48" s="1" t="n">
        <f aca="false">B48*CONFIG!E$4+C48*CONFIG!E$5+D48*CONFIG!E$6</f>
        <v>0</v>
      </c>
      <c r="M48" s="1" t="n">
        <f aca="false">E48*CONFIG!E$7+F48*CONFIG!E$8+G48*CONFIG!E$9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  <c r="L49" s="1" t="n">
        <f aca="false">B49*CONFIG!E$4+C49*CONFIG!E$5+D49*CONFIG!E$6</f>
        <v>0</v>
      </c>
      <c r="M49" s="1" t="n">
        <f aca="false">E49*CONFIG!E$7+F49*CONFIG!E$8+G49*CONFIG!E$9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  <c r="L50" s="1" t="n">
        <f aca="false">B50*CONFIG!E$4+C50*CONFIG!E$5+D50*CONFIG!E$6</f>
        <v>0</v>
      </c>
      <c r="M50" s="1" t="n">
        <f aca="false">E50*CONFIG!E$7+F50*CONFIG!E$8+G50*CONFIG!E$9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  <c r="L51" s="1" t="n">
        <f aca="false">B51*CONFIG!E$4+C51*CONFIG!E$5+D51*CONFIG!E$6</f>
        <v>0</v>
      </c>
      <c r="M51" s="1" t="n">
        <f aca="false">E51*CONFIG!E$7+F51*CONFIG!E$8+G51*CONFIG!E$9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  <c r="L52" s="1" t="n">
        <f aca="false">B52*CONFIG!E$4+C52*CONFIG!E$5+D52*CONFIG!E$6</f>
        <v>0</v>
      </c>
      <c r="M52" s="1" t="n">
        <f aca="false">E52*CONFIG!E$7+F52*CONFIG!E$8+G52*CONFIG!E$9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  <c r="L53" s="1" t="n">
        <f aca="false">B53*CONFIG!E$4+C53*CONFIG!E$5+D53*CONFIG!E$6</f>
        <v>0</v>
      </c>
      <c r="M53" s="1" t="n">
        <f aca="false">E53*CONFIG!E$7+F53*CONFIG!E$8+G53*CONFIG!E$9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  <c r="L54" s="1" t="n">
        <f aca="false">B54*CONFIG!E$4+C54*CONFIG!E$5+D54*CONFIG!E$6</f>
        <v>0</v>
      </c>
      <c r="M54" s="1" t="n">
        <f aca="false">E54*CONFIG!E$7+F54*CONFIG!E$8+G54*CONFIG!E$9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  <c r="L55" s="1" t="n">
        <f aca="false">B55*CONFIG!E$4+C55*CONFIG!E$5+D55*CONFIG!E$6</f>
        <v>0</v>
      </c>
      <c r="M55" s="1" t="n">
        <f aca="false">E55*CONFIG!E$7+F55*CONFIG!E$8+G55*CONFIG!E$9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  <c r="L56" s="1" t="n">
        <f aca="false">B56*CONFIG!E$4+C56*CONFIG!E$5+D56*CONFIG!E$6</f>
        <v>0</v>
      </c>
      <c r="M56" s="1" t="n">
        <f aca="false">E56*CONFIG!E$7+F56*CONFIG!E$8+G56*CONFIG!E$9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  <c r="L57" s="1" t="n">
        <f aca="false">B57*CONFIG!E$4+C57*CONFIG!E$5+D57*CONFIG!E$6</f>
        <v>0</v>
      </c>
      <c r="M57" s="1" t="n">
        <f aca="false">E57*CONFIG!E$7+F57*CONFIG!E$8+G57*CONFIG!E$9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  <c r="L58" s="1" t="n">
        <f aca="false">B58*CONFIG!E$4+C58*CONFIG!E$5+D58*CONFIG!E$6</f>
        <v>0</v>
      </c>
      <c r="M58" s="1" t="n">
        <f aca="false">E58*CONFIG!E$7+F58*CONFIG!E$8+G58*CONFIG!E$9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  <c r="L59" s="1" t="n">
        <f aca="false">B59*CONFIG!E$4+C59*CONFIG!E$5+D59*CONFIG!E$6</f>
        <v>0</v>
      </c>
      <c r="M59" s="1" t="n">
        <f aca="false">E59*CONFIG!E$7+F59*CONFIG!E$8+G59*CONFIG!E$9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  <c r="L60" s="1" t="n">
        <f aca="false">B60*CONFIG!E$4+C60*CONFIG!E$5+D60*CONFIG!E$6</f>
        <v>0</v>
      </c>
      <c r="M60" s="1" t="n">
        <f aca="false">E60*CONFIG!E$7+F60*CONFIG!E$8+G60*CONFIG!E$9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  <c r="L61" s="1" t="n">
        <f aca="false">B61*CONFIG!E$4+C61*CONFIG!E$5+D61*CONFIG!E$6</f>
        <v>0</v>
      </c>
      <c r="M61" s="1" t="n">
        <f aca="false">E61*CONFIG!E$7+F61*CONFIG!E$8+G61*CONFIG!E$9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8" activeCellId="0" sqref="H38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27.45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Confecció</v>
      </c>
      <c r="C1" s="7" t="str">
        <f aca="false">CONFIG!D5</f>
        <v>Originalitat</v>
      </c>
      <c r="D1" s="7" t="str">
        <f aca="false">CONFIG!D6</f>
        <v>Complements</v>
      </c>
      <c r="E1" s="7" t="str">
        <f aca="false">CONFIG!D7</f>
        <v>Interpretació</v>
      </c>
      <c r="F1" s="7" t="str">
        <f aca="false">CONFIG!D8</f>
        <v>Coreografia</v>
      </c>
      <c r="G1" s="7" t="str">
        <f aca="false">CONFIG!D9</f>
        <v>Muntatge musical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 t="s">
        <v>78</v>
      </c>
      <c r="M1" s="7" t="s">
        <v>79</v>
      </c>
    </row>
    <row r="2" customFormat="false" ht="14.25" hidden="false" customHeight="false" outlineLevel="0" collapsed="false">
      <c r="A2" s="3" t="str">
        <f aca="false">CONFIG!A1</f>
        <v>QUIN GUIRIGALL</v>
      </c>
      <c r="B2" s="1" t="n">
        <v>6</v>
      </c>
      <c r="C2" s="1" t="n">
        <v>6</v>
      </c>
      <c r="D2" s="1" t="n">
        <v>7</v>
      </c>
      <c r="E2" s="1" t="n">
        <v>7</v>
      </c>
      <c r="F2" s="1" t="n">
        <v>6</v>
      </c>
      <c r="G2" s="1" t="n">
        <v>8</v>
      </c>
      <c r="J2" s="1" t="n">
        <f aca="false">B2*CONFIG!E$4+C2*CONFIG!E$5+D2*CONFIG!E$6+E2*CONFIG!E$7+F2*CONFIG!E$8+G2*CONFIG!E$9+H2*CONFIG!E$10+I2*CONFIG!E$11</f>
        <v>13.2</v>
      </c>
      <c r="L2" s="1" t="n">
        <f aca="false">B2*CONFIG!E$4+C2*CONFIG!E$5+D2*CONFIG!E$6</f>
        <v>6.2</v>
      </c>
      <c r="M2" s="1" t="n">
        <f aca="false">E2*CONFIG!E$7+F2*CONFIG!E$8+G2*CONFIG!E$9</f>
        <v>7</v>
      </c>
    </row>
    <row r="3" customFormat="false" ht="14.25" hidden="false" customHeight="false" outlineLevel="0" collapsed="false">
      <c r="A3" s="3" t="str">
        <f aca="false">CONFIG!A2</f>
        <v>XULIVERT</v>
      </c>
      <c r="B3" s="1" t="n">
        <v>9</v>
      </c>
      <c r="C3" s="1" t="n">
        <v>8</v>
      </c>
      <c r="D3" s="1" t="n">
        <v>9</v>
      </c>
      <c r="E3" s="1" t="n">
        <v>6</v>
      </c>
      <c r="F3" s="1" t="n">
        <v>6</v>
      </c>
      <c r="G3" s="1" t="n">
        <v>7</v>
      </c>
      <c r="J3" s="1" t="n">
        <f aca="false">B3*CONFIG!E$4+C3*CONFIG!E$5+D3*CONFIG!E$6+E3*CONFIG!E$7+F3*CONFIG!E$8+G3*CONFIG!E$9+H3*CONFIG!E$10+I3*CONFIG!E$11</f>
        <v>15</v>
      </c>
      <c r="L3" s="1" t="n">
        <f aca="false">B3*CONFIG!E$4+C3*CONFIG!E$5+D3*CONFIG!E$6</f>
        <v>8.7</v>
      </c>
      <c r="M3" s="1" t="n">
        <f aca="false">E3*CONFIG!E$7+F3*CONFIG!E$8+G3*CONFIG!E$9</f>
        <v>6.3</v>
      </c>
    </row>
    <row r="4" customFormat="false" ht="14.25" hidden="false" customHeight="false" outlineLevel="0" collapsed="false">
      <c r="A4" s="3" t="str">
        <f aca="false">CONFIG!A3</f>
        <v>TXONDOS</v>
      </c>
      <c r="B4" s="1" t="n">
        <v>5</v>
      </c>
      <c r="C4" s="1" t="n">
        <v>6</v>
      </c>
      <c r="D4" s="1" t="n">
        <v>5</v>
      </c>
      <c r="E4" s="1" t="n">
        <v>8</v>
      </c>
      <c r="F4" s="1" t="n">
        <v>7</v>
      </c>
      <c r="G4" s="1" t="n">
        <v>7</v>
      </c>
      <c r="J4" s="1" t="n">
        <f aca="false">B4*CONFIG!E$4+C4*CONFIG!E$5+D4*CONFIG!E$6+E4*CONFIG!E$7+F4*CONFIG!E$8+G4*CONFIG!E$9+H4*CONFIG!E$10+I4*CONFIG!E$11</f>
        <v>12.7</v>
      </c>
      <c r="L4" s="1" t="n">
        <f aca="false">B4*CONFIG!E$4+C4*CONFIG!E$5+D4*CONFIG!E$6</f>
        <v>5.3</v>
      </c>
      <c r="M4" s="1" t="n">
        <f aca="false">E4*CONFIG!E$7+F4*CONFIG!E$8+G4*CONFIG!E$9</f>
        <v>7.4</v>
      </c>
    </row>
    <row r="5" customFormat="false" ht="14.25" hidden="false" customHeight="false" outlineLevel="0" collapsed="false">
      <c r="A5" s="3" t="str">
        <f aca="false">CONFIG!A4</f>
        <v>LES TUC-TUC</v>
      </c>
      <c r="B5" s="1" t="n">
        <v>6</v>
      </c>
      <c r="C5" s="1" t="n">
        <v>6</v>
      </c>
      <c r="D5" s="1" t="n">
        <v>6</v>
      </c>
      <c r="E5" s="1" t="n">
        <v>6</v>
      </c>
      <c r="F5" s="1" t="n">
        <v>7</v>
      </c>
      <c r="G5" s="1" t="n">
        <v>7</v>
      </c>
      <c r="J5" s="1" t="n">
        <f aca="false">B5*CONFIG!E$4+C5*CONFIG!E$5+D5*CONFIG!E$6+E5*CONFIG!E$7+F5*CONFIG!E$8+G5*CONFIG!E$9+H5*CONFIG!E$10+I5*CONFIG!E$11</f>
        <v>12.6</v>
      </c>
      <c r="L5" s="1" t="n">
        <f aca="false">B5*CONFIG!E$4+C5*CONFIG!E$5+D5*CONFIG!E$6</f>
        <v>6</v>
      </c>
      <c r="M5" s="1" t="n">
        <f aca="false">E5*CONFIG!E$7+F5*CONFIG!E$8+G5*CONFIG!E$9</f>
        <v>6.6</v>
      </c>
    </row>
    <row r="6" customFormat="false" ht="14.25" hidden="false" customHeight="false" outlineLevel="0" collapsed="false">
      <c r="A6" s="3" t="str">
        <f aca="false">CONFIG!A5</f>
        <v>COLLA KGUAY</v>
      </c>
      <c r="B6" s="1" t="n">
        <v>8</v>
      </c>
      <c r="C6" s="1" t="n">
        <v>8</v>
      </c>
      <c r="D6" s="1" t="n">
        <v>8</v>
      </c>
      <c r="E6" s="1" t="n">
        <v>8</v>
      </c>
      <c r="F6" s="1" t="n">
        <v>9</v>
      </c>
      <c r="G6" s="1" t="n">
        <v>9</v>
      </c>
      <c r="J6" s="1" t="n">
        <f aca="false">B6*CONFIG!E$4+C6*CONFIG!E$5+D6*CONFIG!E$6+E6*CONFIG!E$7+F6*CONFIG!E$8+G6*CONFIG!E$9+H6*CONFIG!E$10+I6*CONFIG!E$11</f>
        <v>16.6</v>
      </c>
      <c r="L6" s="1" t="n">
        <f aca="false">B6*CONFIG!E$4+C6*CONFIG!E$5+D6*CONFIG!E$6</f>
        <v>8</v>
      </c>
      <c r="M6" s="1" t="n">
        <f aca="false">E6*CONFIG!E$7+F6*CONFIG!E$8+G6*CONFIG!E$9</f>
        <v>8.6</v>
      </c>
    </row>
    <row r="7" customFormat="false" ht="14.25" hidden="false" customHeight="false" outlineLevel="0" collapsed="false">
      <c r="A7" s="3" t="str">
        <f aca="false">CONFIG!A6</f>
        <v>LES MIL-I-UNA</v>
      </c>
      <c r="B7" s="1" t="n">
        <v>9</v>
      </c>
      <c r="C7" s="1" t="n">
        <v>9</v>
      </c>
      <c r="D7" s="1" t="n">
        <v>10</v>
      </c>
      <c r="E7" s="1" t="n">
        <v>10</v>
      </c>
      <c r="F7" s="1" t="n">
        <v>9</v>
      </c>
      <c r="G7" s="1" t="n">
        <v>10</v>
      </c>
      <c r="J7" s="1" t="n">
        <f aca="false">B7*CONFIG!E$4+C7*CONFIG!E$5+D7*CONFIG!E$6+E7*CONFIG!E$7+F7*CONFIG!E$8+G7*CONFIG!E$9+H7*CONFIG!E$10+I7*CONFIG!E$11</f>
        <v>18.9</v>
      </c>
      <c r="L7" s="1" t="n">
        <f aca="false">B7*CONFIG!E$4+C7*CONFIG!E$5+D7*CONFIG!E$6</f>
        <v>9.2</v>
      </c>
      <c r="M7" s="1" t="n">
        <f aca="false">E7*CONFIG!E$7+F7*CONFIG!E$8+G7*CONFIG!E$9</f>
        <v>9.7</v>
      </c>
    </row>
    <row r="8" customFormat="false" ht="14.25" hidden="false" customHeight="false" outlineLevel="0" collapsed="false">
      <c r="A8" s="3" t="str">
        <f aca="false">CONFIG!A7</f>
        <v>LES PARDALES</v>
      </c>
      <c r="B8" s="1" t="n">
        <v>4</v>
      </c>
      <c r="C8" s="1" t="n">
        <v>6</v>
      </c>
      <c r="D8" s="1" t="n">
        <v>6</v>
      </c>
      <c r="E8" s="1" t="n">
        <v>7</v>
      </c>
      <c r="F8" s="1" t="n">
        <v>6</v>
      </c>
      <c r="G8" s="1" t="n">
        <v>6</v>
      </c>
      <c r="J8" s="1" t="n">
        <f aca="false">B8*CONFIG!E$4+C8*CONFIG!E$5+D8*CONFIG!E$6+E8*CONFIG!E$7+F8*CONFIG!E$8+G8*CONFIG!E$9+H8*CONFIG!E$10+I8*CONFIG!E$11</f>
        <v>11.4</v>
      </c>
      <c r="L8" s="1" t="n">
        <f aca="false">B8*CONFIG!E$4+C8*CONFIG!E$5+D8*CONFIG!E$6</f>
        <v>5</v>
      </c>
      <c r="M8" s="1" t="n">
        <f aca="false">E8*CONFIG!E$7+F8*CONFIG!E$8+G8*CONFIG!E$9</f>
        <v>6.4</v>
      </c>
    </row>
    <row r="9" customFormat="false" ht="14.25" hidden="false" customHeight="false" outlineLevel="0" collapsed="false">
      <c r="A9" s="3" t="str">
        <f aca="false">CONFIG!A8</f>
        <v>SOM SIMBERGUENCES</v>
      </c>
      <c r="B9" s="1" t="n">
        <v>8</v>
      </c>
      <c r="C9" s="1" t="n">
        <v>8</v>
      </c>
      <c r="D9" s="1" t="n">
        <v>9</v>
      </c>
      <c r="E9" s="1" t="n">
        <v>8</v>
      </c>
      <c r="F9" s="1" t="n">
        <v>7</v>
      </c>
      <c r="G9" s="1" t="n">
        <v>9</v>
      </c>
      <c r="J9" s="1" t="n">
        <f aca="false">B9*CONFIG!E$4+C9*CONFIG!E$5+D9*CONFIG!E$6+E9*CONFIG!E$7+F9*CONFIG!E$8+G9*CONFIG!E$9+H9*CONFIG!E$10+I9*CONFIG!E$11</f>
        <v>16.2</v>
      </c>
      <c r="L9" s="1" t="n">
        <f aca="false">B9*CONFIG!E$4+C9*CONFIG!E$5+D9*CONFIG!E$6</f>
        <v>8.2</v>
      </c>
      <c r="M9" s="1" t="n">
        <f aca="false">E9*CONFIG!E$7+F9*CONFIG!E$8+G9*CONFIG!E$9</f>
        <v>8</v>
      </c>
    </row>
    <row r="10" customFormat="false" ht="14.25" hidden="false" customHeight="false" outlineLevel="0" collapsed="false">
      <c r="A10" s="3" t="str">
        <f aca="false">CONFIG!A9</f>
        <v>XATOS</v>
      </c>
      <c r="B10" s="1" t="n">
        <v>6</v>
      </c>
      <c r="C10" s="1" t="n">
        <v>7</v>
      </c>
      <c r="D10" s="1" t="n">
        <v>6</v>
      </c>
      <c r="E10" s="1" t="n">
        <v>8</v>
      </c>
      <c r="F10" s="1" t="n">
        <v>8</v>
      </c>
      <c r="G10" s="1" t="n">
        <v>8</v>
      </c>
      <c r="J10" s="1" t="n">
        <f aca="false">B10*CONFIG!E$4+C10*CONFIG!E$5+D10*CONFIG!E$6+E10*CONFIG!E$7+F10*CONFIG!E$8+G10*CONFIG!E$9+H10*CONFIG!E$10+I10*CONFIG!E$11</f>
        <v>14.3</v>
      </c>
      <c r="L10" s="1" t="n">
        <f aca="false">B10*CONFIG!E$4+C10*CONFIG!E$5+D10*CONFIG!E$6</f>
        <v>6.3</v>
      </c>
      <c r="M10" s="1" t="n">
        <f aca="false">E10*CONFIG!E$7+F10*CONFIG!E$8+G10*CONFIG!E$9</f>
        <v>8</v>
      </c>
    </row>
    <row r="11" customFormat="false" ht="14.25" hidden="false" customHeight="false" outlineLevel="0" collapsed="false">
      <c r="A11" s="3" t="str">
        <f aca="false">CONFIG!A10</f>
        <v>FURES</v>
      </c>
      <c r="B11" s="1" t="n">
        <v>8</v>
      </c>
      <c r="C11" s="1" t="n">
        <v>9</v>
      </c>
      <c r="D11" s="1" t="n">
        <v>8</v>
      </c>
      <c r="E11" s="1" t="n">
        <v>9</v>
      </c>
      <c r="F11" s="1" t="n">
        <v>9</v>
      </c>
      <c r="G11" s="1" t="n">
        <v>10</v>
      </c>
      <c r="J11" s="1" t="n">
        <f aca="false">B11*CONFIG!E$4+C11*CONFIG!E$5+D11*CONFIG!E$6+E11*CONFIG!E$7+F11*CONFIG!E$8+G11*CONFIG!E$9+H11*CONFIG!E$10+I11*CONFIG!E$11</f>
        <v>17.6</v>
      </c>
      <c r="L11" s="1" t="n">
        <f aca="false">B11*CONFIG!E$4+C11*CONFIG!E$5+D11*CONFIG!E$6</f>
        <v>8.3</v>
      </c>
      <c r="M11" s="1" t="n">
        <f aca="false">E11*CONFIG!E$7+F11*CONFIG!E$8+G11*CONFIG!E$9</f>
        <v>9.3</v>
      </c>
    </row>
    <row r="12" customFormat="false" ht="14.25" hidden="false" customHeight="false" outlineLevel="0" collapsed="false">
      <c r="A12" s="3" t="str">
        <f aca="false">CONFIG!A11</f>
        <v>AMICS GEGANTS DE PALAMOS</v>
      </c>
      <c r="B12" s="1" t="n">
        <v>5</v>
      </c>
      <c r="C12" s="1" t="n">
        <v>5</v>
      </c>
      <c r="D12" s="1" t="n">
        <v>5</v>
      </c>
      <c r="E12" s="1" t="n">
        <v>5</v>
      </c>
      <c r="F12" s="1" t="n">
        <v>5</v>
      </c>
      <c r="G12" s="1" t="n">
        <v>6</v>
      </c>
      <c r="J12" s="1" t="n">
        <f aca="false">B12*CONFIG!E$4+C12*CONFIG!E$5+D12*CONFIG!E$6+E12*CONFIG!E$7+F12*CONFIG!E$8+G12*CONFIG!E$9+H12*CONFIG!E$10+I12*CONFIG!E$11</f>
        <v>10.3</v>
      </c>
      <c r="L12" s="1" t="n">
        <f aca="false">B12*CONFIG!E$4+C12*CONFIG!E$5+D12*CONFIG!E$6</f>
        <v>5</v>
      </c>
      <c r="M12" s="1" t="n">
        <f aca="false">E12*CONFIG!E$7+F12*CONFIG!E$8+G12*CONFIG!E$9</f>
        <v>5.3</v>
      </c>
    </row>
    <row r="13" customFormat="false" ht="14.25" hidden="false" customHeight="false" outlineLevel="0" collapsed="false">
      <c r="A13" s="3" t="str">
        <f aca="false">CONFIG!A12</f>
        <v>NIMFES</v>
      </c>
      <c r="B13" s="1" t="n">
        <v>8</v>
      </c>
      <c r="C13" s="1" t="n">
        <v>9</v>
      </c>
      <c r="D13" s="1" t="n">
        <v>10</v>
      </c>
      <c r="E13" s="1" t="n">
        <v>9</v>
      </c>
      <c r="F13" s="1" t="n">
        <v>9</v>
      </c>
      <c r="G13" s="1" t="n">
        <v>9</v>
      </c>
      <c r="J13" s="1" t="n">
        <f aca="false">B13*CONFIG!E$4+C13*CONFIG!E$5+D13*CONFIG!E$6+E13*CONFIG!E$7+F13*CONFIG!E$8+G13*CONFIG!E$9+H13*CONFIG!E$10+I13*CONFIG!E$11</f>
        <v>17.7</v>
      </c>
      <c r="L13" s="1" t="n">
        <f aca="false">B13*CONFIG!E$4+C13*CONFIG!E$5+D13*CONFIG!E$6</f>
        <v>8.7</v>
      </c>
      <c r="M13" s="1" t="n">
        <f aca="false">E13*CONFIG!E$7+F13*CONFIG!E$8+G13*CONFIG!E$9</f>
        <v>9</v>
      </c>
    </row>
    <row r="14" customFormat="false" ht="14.25" hidden="false" customHeight="false" outlineLevel="0" collapsed="false">
      <c r="A14" s="3" t="str">
        <f aca="false">CONFIG!A13</f>
        <v>LA LIADA</v>
      </c>
      <c r="B14" s="1" t="n">
        <v>9</v>
      </c>
      <c r="C14" s="1" t="n">
        <v>9</v>
      </c>
      <c r="D14" s="1" t="n">
        <v>10</v>
      </c>
      <c r="E14" s="1" t="n">
        <v>9</v>
      </c>
      <c r="F14" s="1" t="n">
        <v>9</v>
      </c>
      <c r="G14" s="1" t="n">
        <v>9</v>
      </c>
      <c r="J14" s="1" t="n">
        <f aca="false">B14*CONFIG!E$4+C14*CONFIG!E$5+D14*CONFIG!E$6+E14*CONFIG!E$7+F14*CONFIG!E$8+G14*CONFIG!E$9+H14*CONFIG!E$10+I14*CONFIG!E$11</f>
        <v>18.2</v>
      </c>
      <c r="L14" s="1" t="n">
        <f aca="false">B14*CONFIG!E$4+C14*CONFIG!E$5+D14*CONFIG!E$6</f>
        <v>9.2</v>
      </c>
      <c r="M14" s="1" t="n">
        <f aca="false">E14*CONFIG!E$7+F14*CONFIG!E$8+G14*CONFIG!E$9</f>
        <v>9</v>
      </c>
    </row>
    <row r="15" customFormat="false" ht="14.25" hidden="false" customHeight="false" outlineLevel="0" collapsed="false">
      <c r="A15" s="3" t="str">
        <f aca="false">CONFIG!A14</f>
        <v>LES ROSEMARYS</v>
      </c>
      <c r="B15" s="1" t="n">
        <v>5</v>
      </c>
      <c r="C15" s="1" t="n">
        <v>6</v>
      </c>
      <c r="D15" s="1" t="n">
        <v>6</v>
      </c>
      <c r="E15" s="1" t="n">
        <v>5</v>
      </c>
      <c r="F15" s="1" t="n">
        <v>6</v>
      </c>
      <c r="G15" s="1" t="n">
        <v>5</v>
      </c>
      <c r="J15" s="1" t="n">
        <f aca="false">B15*CONFIG!E$4+C15*CONFIG!E$5+D15*CONFIG!E$6+E15*CONFIG!E$7+F15*CONFIG!E$8+G15*CONFIG!E$9+H15*CONFIG!E$10+I15*CONFIG!E$11</f>
        <v>10.8</v>
      </c>
      <c r="L15" s="1" t="n">
        <f aca="false">B15*CONFIG!E$4+C15*CONFIG!E$5+D15*CONFIG!E$6</f>
        <v>5.5</v>
      </c>
      <c r="M15" s="1" t="n">
        <f aca="false">E15*CONFIG!E$7+F15*CONFIG!E$8+G15*CONFIG!E$9</f>
        <v>5.3</v>
      </c>
    </row>
    <row r="16" customFormat="false" ht="14.25" hidden="false" customHeight="false" outlineLevel="0" collapsed="false">
      <c r="A16" s="3" t="str">
        <f aca="false">CONFIG!A15</f>
        <v>MODERN FAMILY</v>
      </c>
      <c r="B16" s="1" t="n">
        <v>7</v>
      </c>
      <c r="C16" s="1" t="n">
        <v>8</v>
      </c>
      <c r="D16" s="1" t="n">
        <v>7</v>
      </c>
      <c r="E16" s="1" t="n">
        <v>7</v>
      </c>
      <c r="F16" s="1" t="n">
        <v>7</v>
      </c>
      <c r="G16" s="1" t="n">
        <v>8</v>
      </c>
      <c r="J16" s="1" t="n">
        <f aca="false">B16*CONFIG!E$4+C16*CONFIG!E$5+D16*CONFIG!E$6+E16*CONFIG!E$7+F16*CONFIG!E$8+G16*CONFIG!E$9+H16*CONFIG!E$10+I16*CONFIG!E$11</f>
        <v>14.6</v>
      </c>
      <c r="L16" s="1" t="n">
        <f aca="false">B16*CONFIG!E$4+C16*CONFIG!E$5+D16*CONFIG!E$6</f>
        <v>7.3</v>
      </c>
      <c r="M16" s="1" t="n">
        <f aca="false">E16*CONFIG!E$7+F16*CONFIG!E$8+G16*CONFIG!E$9</f>
        <v>7.3</v>
      </c>
    </row>
    <row r="17" customFormat="false" ht="14.25" hidden="false" customHeight="false" outlineLevel="0" collapsed="false">
      <c r="A17" s="3" t="str">
        <f aca="false">CONFIG!A16</f>
        <v>LES BRAVES</v>
      </c>
      <c r="B17" s="1" t="n">
        <v>9</v>
      </c>
      <c r="C17" s="1" t="n">
        <v>9</v>
      </c>
      <c r="D17" s="1" t="n">
        <v>9</v>
      </c>
      <c r="E17" s="1" t="n">
        <v>10</v>
      </c>
      <c r="F17" s="1" t="n">
        <v>10</v>
      </c>
      <c r="G17" s="1" t="n">
        <v>10</v>
      </c>
      <c r="J17" s="1" t="n">
        <f aca="false">B17*CONFIG!E$4+C17*CONFIG!E$5+D17*CONFIG!E$6+E17*CONFIG!E$7+F17*CONFIG!E$8+G17*CONFIG!E$9+H17*CONFIG!E$10+I17*CONFIG!E$11</f>
        <v>19</v>
      </c>
      <c r="L17" s="1" t="n">
        <f aca="false">B17*CONFIG!E$4+C17*CONFIG!E$5+D17*CONFIG!E$6</f>
        <v>9</v>
      </c>
      <c r="M17" s="1" t="n">
        <f aca="false">E17*CONFIG!E$7+F17*CONFIG!E$8+G17*CONFIG!E$9</f>
        <v>10</v>
      </c>
    </row>
    <row r="18" customFormat="false" ht="14.25" hidden="false" customHeight="false" outlineLevel="0" collapsed="false">
      <c r="A18" s="3" t="str">
        <f aca="false">CONFIG!A17</f>
        <v>NAP-BUF</v>
      </c>
      <c r="B18" s="1" t="n">
        <v>9</v>
      </c>
      <c r="C18" s="1" t="n">
        <v>8</v>
      </c>
      <c r="D18" s="1" t="n">
        <v>7</v>
      </c>
      <c r="E18" s="1" t="n">
        <v>10</v>
      </c>
      <c r="F18" s="1" t="n">
        <v>10</v>
      </c>
      <c r="G18" s="1" t="n">
        <v>10</v>
      </c>
      <c r="J18" s="1" t="n">
        <f aca="false">B18*CONFIG!E$4+C18*CONFIG!E$5+D18*CONFIG!E$6+E18*CONFIG!E$7+F18*CONFIG!E$8+G18*CONFIG!E$9+H18*CONFIG!E$10+I18*CONFIG!E$11</f>
        <v>18.3</v>
      </c>
      <c r="L18" s="1" t="n">
        <f aca="false">B18*CONFIG!E$4+C18*CONFIG!E$5+D18*CONFIG!E$6</f>
        <v>8.3</v>
      </c>
      <c r="M18" s="1" t="n">
        <f aca="false">E18*CONFIG!E$7+F18*CONFIG!E$8+G18*CONFIG!E$9</f>
        <v>10</v>
      </c>
    </row>
    <row r="19" customFormat="false" ht="14.25" hidden="false" customHeight="false" outlineLevel="0" collapsed="false">
      <c r="A19" s="3" t="str">
        <f aca="false">CONFIG!A18</f>
        <v>TRONERES</v>
      </c>
      <c r="B19" s="1" t="n">
        <v>8</v>
      </c>
      <c r="C19" s="1" t="n">
        <v>9</v>
      </c>
      <c r="D19" s="1" t="n">
        <v>9</v>
      </c>
      <c r="E19" s="1" t="n">
        <v>8</v>
      </c>
      <c r="F19" s="1" t="n">
        <v>7</v>
      </c>
      <c r="G19" s="1" t="n">
        <v>8</v>
      </c>
      <c r="J19" s="1" t="n">
        <f aca="false">B19*CONFIG!E$4+C19*CONFIG!E$5+D19*CONFIG!E$6+E19*CONFIG!E$7+F19*CONFIG!E$8+G19*CONFIG!E$9+H19*CONFIG!E$10+I19*CONFIG!E$11</f>
        <v>16.2</v>
      </c>
      <c r="L19" s="1" t="n">
        <f aca="false">B19*CONFIG!E$4+C19*CONFIG!E$5+D19*CONFIG!E$6</f>
        <v>8.5</v>
      </c>
      <c r="M19" s="1" t="n">
        <f aca="false">E19*CONFIG!E$7+F19*CONFIG!E$8+G19*CONFIG!E$9</f>
        <v>7.7</v>
      </c>
    </row>
    <row r="20" customFormat="false" ht="14.25" hidden="false" customHeight="false" outlineLevel="0" collapsed="false">
      <c r="A20" s="3" t="str">
        <f aca="false">CONFIG!A19</f>
        <v>ESTRELLADES</v>
      </c>
      <c r="B20" s="1" t="n">
        <v>10</v>
      </c>
      <c r="C20" s="1" t="n">
        <v>9</v>
      </c>
      <c r="D20" s="1" t="n">
        <v>9</v>
      </c>
      <c r="E20" s="1" t="n">
        <v>9</v>
      </c>
      <c r="F20" s="1" t="n">
        <v>9</v>
      </c>
      <c r="G20" s="1" t="n">
        <v>10</v>
      </c>
      <c r="J20" s="1" t="n">
        <f aca="false">B20*CONFIG!E$4+C20*CONFIG!E$5+D20*CONFIG!E$6+E20*CONFIG!E$7+F20*CONFIG!E$8+G20*CONFIG!E$9+H20*CONFIG!E$10+I20*CONFIG!E$11</f>
        <v>18.8</v>
      </c>
      <c r="L20" s="1" t="n">
        <f aca="false">B20*CONFIG!E$4+C20*CONFIG!E$5+D20*CONFIG!E$6</f>
        <v>9.5</v>
      </c>
      <c r="M20" s="1" t="n">
        <f aca="false">E20*CONFIG!E$7+F20*CONFIG!E$8+G20*CONFIG!E$9</f>
        <v>9.3</v>
      </c>
    </row>
    <row r="21" customFormat="false" ht="14.25" hidden="false" customHeight="false" outlineLevel="0" collapsed="false">
      <c r="A21" s="3" t="str">
        <f aca="false">CONFIG!A20</f>
        <v>IL·LUMINADES</v>
      </c>
      <c r="B21" s="1" t="n">
        <v>6</v>
      </c>
      <c r="C21" s="1" t="n">
        <v>6</v>
      </c>
      <c r="D21" s="1" t="n">
        <v>5</v>
      </c>
      <c r="E21" s="1" t="n">
        <v>7</v>
      </c>
      <c r="F21" s="1" t="n">
        <v>7</v>
      </c>
      <c r="G21" s="1" t="n">
        <v>7</v>
      </c>
      <c r="J21" s="1" t="n">
        <f aca="false">B21*CONFIG!E$4+C21*CONFIG!E$5+D21*CONFIG!E$6+E21*CONFIG!E$7+F21*CONFIG!E$8+G21*CONFIG!E$9+H21*CONFIG!E$10+I21*CONFIG!E$11</f>
        <v>12.8</v>
      </c>
      <c r="L21" s="1" t="n">
        <f aca="false">B21*CONFIG!E$4+C21*CONFIG!E$5+D21*CONFIG!E$6</f>
        <v>5.8</v>
      </c>
      <c r="M21" s="1" t="n">
        <f aca="false">E21*CONFIG!E$7+F21*CONFIG!E$8+G21*CONFIG!E$9</f>
        <v>7</v>
      </c>
    </row>
    <row r="22" customFormat="false" ht="14.25" hidden="false" customHeight="false" outlineLevel="0" collapsed="false">
      <c r="A22" s="3" t="str">
        <f aca="false">CONFIG!A21</f>
        <v>THE QUEENS</v>
      </c>
      <c r="B22" s="1" t="n">
        <v>10</v>
      </c>
      <c r="C22" s="1" t="n">
        <v>10</v>
      </c>
      <c r="D22" s="1" t="n">
        <v>10</v>
      </c>
      <c r="E22" s="1" t="n">
        <v>7</v>
      </c>
      <c r="F22" s="1" t="n">
        <v>7</v>
      </c>
      <c r="G22" s="1" t="n">
        <v>8</v>
      </c>
      <c r="J22" s="1" t="n">
        <f aca="false">B22*CONFIG!E$4+C22*CONFIG!E$5+D22*CONFIG!E$6+E22*CONFIG!E$7+F22*CONFIG!E$8+G22*CONFIG!E$9+H22*CONFIG!E$10+I22*CONFIG!E$11</f>
        <v>17.3</v>
      </c>
      <c r="L22" s="1" t="n">
        <f aca="false">B22*CONFIG!E$4+C22*CONFIG!E$5+D22*CONFIG!E$6</f>
        <v>10</v>
      </c>
      <c r="M22" s="1" t="n">
        <f aca="false">E22*CONFIG!E$7+F22*CONFIG!E$8+G22*CONFIG!E$9</f>
        <v>7.3</v>
      </c>
    </row>
    <row r="23" customFormat="false" ht="14.25" hidden="false" customHeight="false" outlineLevel="0" collapsed="false">
      <c r="A23" s="3" t="str">
        <f aca="false">CONFIG!A22</f>
        <v>ARREPLEGADES</v>
      </c>
      <c r="B23" s="1" t="n">
        <v>8</v>
      </c>
      <c r="C23" s="1" t="n">
        <v>7</v>
      </c>
      <c r="D23" s="1" t="n">
        <v>6</v>
      </c>
      <c r="E23" s="1" t="n">
        <v>6</v>
      </c>
      <c r="F23" s="1" t="n">
        <v>6</v>
      </c>
      <c r="G23" s="1" t="n">
        <v>6</v>
      </c>
      <c r="J23" s="1" t="n">
        <f aca="false">B23*CONFIG!E$4+C23*CONFIG!E$5+D23*CONFIG!E$6+E23*CONFIG!E$7+F23*CONFIG!E$8+G23*CONFIG!E$9+H23*CONFIG!E$10+I23*CONFIG!E$11</f>
        <v>13.3</v>
      </c>
      <c r="L23" s="1" t="n">
        <f aca="false">B23*CONFIG!E$4+C23*CONFIG!E$5+D23*CONFIG!E$6</f>
        <v>7.3</v>
      </c>
      <c r="M23" s="1" t="n">
        <f aca="false">E23*CONFIG!E$7+F23*CONFIG!E$8+G23*CONFIG!E$9</f>
        <v>6</v>
      </c>
    </row>
    <row r="24" customFormat="false" ht="14.25" hidden="false" customHeight="false" outlineLevel="0" collapsed="false">
      <c r="A24" s="3" t="str">
        <f aca="false">CONFIG!A23</f>
        <v>LES ICONIQUES</v>
      </c>
      <c r="B24" s="1" t="n">
        <v>6</v>
      </c>
      <c r="C24" s="1" t="n">
        <v>7</v>
      </c>
      <c r="D24" s="1" t="n">
        <v>7</v>
      </c>
      <c r="E24" s="1" t="n">
        <v>6</v>
      </c>
      <c r="F24" s="1" t="n">
        <v>6</v>
      </c>
      <c r="G24" s="1" t="n">
        <v>8</v>
      </c>
      <c r="J24" s="1" t="n">
        <f aca="false">B24*CONFIG!E$4+C24*CONFIG!E$5+D24*CONFIG!E$6+E24*CONFIG!E$7+F24*CONFIG!E$8+G24*CONFIG!E$9+H24*CONFIG!E$10+I24*CONFIG!E$11</f>
        <v>13.1</v>
      </c>
      <c r="L24" s="1" t="n">
        <f aca="false">B24*CONFIG!E$4+C24*CONFIG!E$5+D24*CONFIG!E$6</f>
        <v>6.5</v>
      </c>
      <c r="M24" s="1" t="n">
        <f aca="false">E24*CONFIG!E$7+F24*CONFIG!E$8+G24*CONFIG!E$9</f>
        <v>6.6</v>
      </c>
    </row>
    <row r="25" customFormat="false" ht="14.25" hidden="false" customHeight="false" outlineLevel="0" collapsed="false">
      <c r="A25" s="3" t="str">
        <f aca="false">CONFIG!A24</f>
        <v>ACOMODADES</v>
      </c>
      <c r="B25" s="1" t="n">
        <v>9</v>
      </c>
      <c r="C25" s="1" t="n">
        <v>9</v>
      </c>
      <c r="D25" s="1" t="n">
        <v>9</v>
      </c>
      <c r="E25" s="1" t="n">
        <v>6</v>
      </c>
      <c r="F25" s="1" t="n">
        <v>6</v>
      </c>
      <c r="G25" s="1" t="n">
        <v>7</v>
      </c>
      <c r="J25" s="1" t="n">
        <f aca="false">B25*CONFIG!E$4+C25*CONFIG!E$5+D25*CONFIG!E$6+E25*CONFIG!E$7+F25*CONFIG!E$8+G25*CONFIG!E$9+H25*CONFIG!E$10+I25*CONFIG!E$11</f>
        <v>15.3</v>
      </c>
      <c r="L25" s="1" t="n">
        <f aca="false">B25*CONFIG!E$4+C25*CONFIG!E$5+D25*CONFIG!E$6</f>
        <v>9</v>
      </c>
      <c r="M25" s="1" t="n">
        <f aca="false">E25*CONFIG!E$7+F25*CONFIG!E$8+G25*CONFIG!E$9</f>
        <v>6.3</v>
      </c>
    </row>
    <row r="26" customFormat="false" ht="14.25" hidden="false" customHeight="false" outlineLevel="0" collapsed="false">
      <c r="A26" s="3" t="str">
        <f aca="false">CONFIG!A25</f>
        <v>KAOTIKES</v>
      </c>
      <c r="B26" s="1" t="n">
        <v>9</v>
      </c>
      <c r="C26" s="1" t="n">
        <v>8</v>
      </c>
      <c r="D26" s="1" t="n">
        <v>10</v>
      </c>
      <c r="E26" s="1" t="n">
        <v>7</v>
      </c>
      <c r="F26" s="1" t="n">
        <v>8</v>
      </c>
      <c r="G26" s="1" t="n">
        <v>9</v>
      </c>
      <c r="J26" s="1" t="n">
        <f aca="false">B26*CONFIG!E$4+C26*CONFIG!E$5+D26*CONFIG!E$6+E26*CONFIG!E$7+F26*CONFIG!E$8+G26*CONFIG!E$9+H26*CONFIG!E$10+I26*CONFIG!E$11</f>
        <v>16.8</v>
      </c>
      <c r="L26" s="1" t="n">
        <f aca="false">B26*CONFIG!E$4+C26*CONFIG!E$5+D26*CONFIG!E$6</f>
        <v>8.9</v>
      </c>
      <c r="M26" s="1" t="n">
        <f aca="false">E26*CONFIG!E$7+F26*CONFIG!E$8+G26*CONFIG!E$9</f>
        <v>7.9</v>
      </c>
    </row>
    <row r="27" customFormat="false" ht="14.25" hidden="false" customHeight="false" outlineLevel="0" collapsed="false">
      <c r="A27" s="3" t="str">
        <f aca="false">CONFIG!A26</f>
        <v>SHOWBOYS</v>
      </c>
      <c r="B27" s="1" t="n">
        <v>6</v>
      </c>
      <c r="C27" s="1" t="n">
        <v>6</v>
      </c>
      <c r="D27" s="1" t="n">
        <v>6</v>
      </c>
      <c r="E27" s="1" t="n">
        <v>7</v>
      </c>
      <c r="F27" s="1" t="n">
        <v>7</v>
      </c>
      <c r="G27" s="1" t="n">
        <v>6</v>
      </c>
      <c r="J27" s="1" t="n">
        <f aca="false">B27*CONFIG!E$4+C27*CONFIG!E$5+D27*CONFIG!E$6+E27*CONFIG!E$7+F27*CONFIG!E$8+G27*CONFIG!E$9+H27*CONFIG!E$10+I27*CONFIG!E$11</f>
        <v>12.7</v>
      </c>
      <c r="L27" s="1" t="n">
        <f aca="false">B27*CONFIG!E$4+C27*CONFIG!E$5+D27*CONFIG!E$6</f>
        <v>6</v>
      </c>
      <c r="M27" s="1" t="n">
        <f aca="false">E27*CONFIG!E$7+F27*CONFIG!E$8+G27*CONFIG!E$9</f>
        <v>6.7</v>
      </c>
    </row>
    <row r="28" customFormat="false" ht="14.25" hidden="false" customHeight="false" outlineLevel="0" collapsed="false">
      <c r="A28" s="3" t="str">
        <f aca="false">CONFIG!A27</f>
        <v>PIRATS</v>
      </c>
      <c r="B28" s="1" t="n">
        <v>6</v>
      </c>
      <c r="C28" s="1" t="n">
        <v>6</v>
      </c>
      <c r="D28" s="1" t="n">
        <v>5</v>
      </c>
      <c r="E28" s="1" t="n">
        <v>6</v>
      </c>
      <c r="F28" s="1" t="n">
        <v>6</v>
      </c>
      <c r="G28" s="1" t="n">
        <v>6</v>
      </c>
      <c r="J28" s="1" t="n">
        <f aca="false">B28*CONFIG!E$4+C28*CONFIG!E$5+D28*CONFIG!E$6+E28*CONFIG!E$7+F28*CONFIG!E$8+G28*CONFIG!E$9+H28*CONFIG!E$10+I28*CONFIG!E$11</f>
        <v>11.8</v>
      </c>
      <c r="L28" s="1" t="n">
        <f aca="false">B28*CONFIG!E$4+C28*CONFIG!E$5+D28*CONFIG!E$6</f>
        <v>5.8</v>
      </c>
      <c r="M28" s="1" t="n">
        <f aca="false">E28*CONFIG!E$7+F28*CONFIG!E$8+G28*CONFIG!E$9</f>
        <v>6</v>
      </c>
    </row>
    <row r="29" customFormat="false" ht="14.25" hidden="false" customHeight="false" outlineLevel="0" collapsed="false">
      <c r="A29" s="3" t="str">
        <f aca="false">CONFIG!A28</f>
        <v>CARALLOTS</v>
      </c>
      <c r="B29" s="1" t="n">
        <v>7</v>
      </c>
      <c r="C29" s="1" t="n">
        <v>7</v>
      </c>
      <c r="D29" s="1" t="n">
        <v>7</v>
      </c>
      <c r="E29" s="1" t="n">
        <v>6</v>
      </c>
      <c r="F29" s="1" t="n">
        <v>7</v>
      </c>
      <c r="G29" s="1" t="n">
        <v>6</v>
      </c>
      <c r="J29" s="1" t="n">
        <f aca="false">B29*CONFIG!E$4+C29*CONFIG!E$5+D29*CONFIG!E$6+E29*CONFIG!E$7+F29*CONFIG!E$8+G29*CONFIG!E$9+H29*CONFIG!E$10+I29*CONFIG!E$11</f>
        <v>13.3</v>
      </c>
      <c r="L29" s="1" t="n">
        <f aca="false">B29*CONFIG!E$4+C29*CONFIG!E$5+D29*CONFIG!E$6</f>
        <v>7</v>
      </c>
      <c r="M29" s="1" t="n">
        <f aca="false">E29*CONFIG!E$7+F29*CONFIG!E$8+G29*CONFIG!E$9</f>
        <v>6.3</v>
      </c>
    </row>
    <row r="30" customFormat="false" ht="14.25" hidden="false" customHeight="false" outlineLevel="0" collapsed="false">
      <c r="A30" s="3" t="str">
        <f aca="false">CONFIG!A29</f>
        <v>INCOMBUSTIBLES</v>
      </c>
      <c r="B30" s="1" t="n">
        <v>7</v>
      </c>
      <c r="C30" s="1" t="n">
        <v>7</v>
      </c>
      <c r="D30" s="1" t="n">
        <v>6</v>
      </c>
      <c r="E30" s="1" t="n">
        <v>6</v>
      </c>
      <c r="F30" s="1" t="n">
        <v>7</v>
      </c>
      <c r="G30" s="1" t="n">
        <v>7</v>
      </c>
      <c r="J30" s="1" t="n">
        <f aca="false">B30*CONFIG!E$4+C30*CONFIG!E$5+D30*CONFIG!E$6+E30*CONFIG!E$7+F30*CONFIG!E$8+G30*CONFIG!E$9+H30*CONFIG!E$10+I30*CONFIG!E$11</f>
        <v>13.4</v>
      </c>
      <c r="L30" s="1" t="n">
        <f aca="false">B30*CONFIG!E$4+C30*CONFIG!E$5+D30*CONFIG!E$6</f>
        <v>6.8</v>
      </c>
      <c r="M30" s="1" t="n">
        <f aca="false">E30*CONFIG!E$7+F30*CONFIG!E$8+G30*CONFIG!E$9</f>
        <v>6.6</v>
      </c>
    </row>
    <row r="31" customFormat="false" ht="14.25" hidden="false" customHeight="false" outlineLevel="0" collapsed="false">
      <c r="A31" s="3" t="str">
        <f aca="false">CONFIG!A30</f>
        <v>G-80</v>
      </c>
      <c r="B31" s="1" t="n">
        <v>9</v>
      </c>
      <c r="C31" s="1" t="n">
        <v>10</v>
      </c>
      <c r="D31" s="1" t="n">
        <v>10</v>
      </c>
      <c r="E31" s="1" t="n">
        <v>9</v>
      </c>
      <c r="F31" s="1" t="n">
        <v>9</v>
      </c>
      <c r="G31" s="1" t="n">
        <v>9</v>
      </c>
      <c r="J31" s="1" t="n">
        <f aca="false">B31*CONFIG!E$4+C31*CONFIG!E$5+D31*CONFIG!E$6+E31*CONFIG!E$7+F31*CONFIG!E$8+G31*CONFIG!E$9+H31*CONFIG!E$10+I31*CONFIG!E$11</f>
        <v>18.5</v>
      </c>
      <c r="L31" s="1" t="n">
        <f aca="false">B31*CONFIG!E$4+C31*CONFIG!E$5+D31*CONFIG!E$6</f>
        <v>9.5</v>
      </c>
      <c r="M31" s="1" t="n">
        <f aca="false">E31*CONFIG!E$7+F31*CONFIG!E$8+G31*CONFIG!E$9</f>
        <v>9</v>
      </c>
    </row>
    <row r="32" customFormat="false" ht="14.25" hidden="false" customHeight="false" outlineLevel="0" collapsed="false">
      <c r="A32" s="3" t="str">
        <f aca="false">CONFIG!A31</f>
        <v>TERREMOTOS</v>
      </c>
      <c r="B32" s="1" t="n">
        <v>8</v>
      </c>
      <c r="C32" s="1" t="n">
        <v>8</v>
      </c>
      <c r="D32" s="1" t="n">
        <v>7</v>
      </c>
      <c r="E32" s="1" t="n">
        <v>7</v>
      </c>
      <c r="F32" s="1" t="n">
        <v>7</v>
      </c>
      <c r="G32" s="1" t="n">
        <v>8</v>
      </c>
      <c r="J32" s="1" t="n">
        <f aca="false">B32*CONFIG!E$4+C32*CONFIG!E$5+D32*CONFIG!E$6+E32*CONFIG!E$7+F32*CONFIG!E$8+G32*CONFIG!E$9+H32*CONFIG!E$10+I32*CONFIG!E$11</f>
        <v>15.1</v>
      </c>
      <c r="L32" s="1" t="n">
        <f aca="false">B32*CONFIG!E$4+C32*CONFIG!E$5+D32*CONFIG!E$6</f>
        <v>7.8</v>
      </c>
      <c r="M32" s="1" t="n">
        <f aca="false">E32*CONFIG!E$7+F32*CONFIG!E$8+G32*CONFIG!E$9</f>
        <v>7.3</v>
      </c>
    </row>
    <row r="33" customFormat="false" ht="14.25" hidden="false" customHeight="false" outlineLevel="0" collapsed="false">
      <c r="A33" s="3" t="str">
        <f aca="false">CONFIG!A32</f>
        <v>LES IL·LEGALS</v>
      </c>
      <c r="B33" s="1" t="n">
        <v>8</v>
      </c>
      <c r="C33" s="1" t="n">
        <v>8</v>
      </c>
      <c r="D33" s="1" t="n">
        <v>9</v>
      </c>
      <c r="E33" s="1" t="n">
        <v>8</v>
      </c>
      <c r="F33" s="1" t="n">
        <v>7</v>
      </c>
      <c r="G33" s="1" t="n">
        <v>8</v>
      </c>
      <c r="J33" s="1" t="n">
        <f aca="false">B33*CONFIG!E$4+C33*CONFIG!E$5+D33*CONFIG!E$6+E33*CONFIG!E$7+F33*CONFIG!E$8+G33*CONFIG!E$9+H33*CONFIG!E$10+I33*CONFIG!E$11</f>
        <v>15.9</v>
      </c>
      <c r="L33" s="1" t="n">
        <f aca="false">B33*CONFIG!E$4+C33*CONFIG!E$5+D33*CONFIG!E$6</f>
        <v>8.2</v>
      </c>
      <c r="M33" s="1" t="n">
        <f aca="false">E33*CONFIG!E$7+F33*CONFIG!E$8+G33*CONFIG!E$9</f>
        <v>7.7</v>
      </c>
    </row>
    <row r="34" customFormat="false" ht="14.25" hidden="false" customHeight="false" outlineLevel="0" collapsed="false">
      <c r="A34" s="3" t="str">
        <f aca="false">CONFIG!A33</f>
        <v>LES DEL 98</v>
      </c>
      <c r="B34" s="1" t="n">
        <v>8</v>
      </c>
      <c r="C34" s="1" t="n">
        <v>8</v>
      </c>
      <c r="D34" s="1" t="n">
        <v>8</v>
      </c>
      <c r="E34" s="1" t="n">
        <v>8</v>
      </c>
      <c r="F34" s="1" t="n">
        <v>8</v>
      </c>
      <c r="G34" s="1" t="n">
        <v>8</v>
      </c>
      <c r="J34" s="1" t="n">
        <f aca="false">B34*CONFIG!E$4+C34*CONFIG!E$5+D34*CONFIG!E$6+E34*CONFIG!E$7+F34*CONFIG!E$8+G34*CONFIG!E$9+H34*CONFIG!E$10+I34*CONFIG!E$11</f>
        <v>16</v>
      </c>
      <c r="L34" s="1" t="n">
        <f aca="false">B34*CONFIG!E$4+C34*CONFIG!E$5+D34*CONFIG!E$6</f>
        <v>8</v>
      </c>
      <c r="M34" s="1" t="n">
        <f aca="false">E34*CONFIG!E$7+F34*CONFIG!E$8+G34*CONFIG!E$9</f>
        <v>8</v>
      </c>
    </row>
    <row r="35" customFormat="false" ht="14.25" hidden="false" customHeight="false" outlineLevel="0" collapsed="false">
      <c r="A35" s="3" t="str">
        <f aca="false">CONFIG!A34</f>
        <v>LES FOLLONERES</v>
      </c>
      <c r="B35" s="1" t="n">
        <v>9</v>
      </c>
      <c r="C35" s="1" t="n">
        <v>9</v>
      </c>
      <c r="D35" s="1" t="n">
        <v>9</v>
      </c>
      <c r="E35" s="1" t="n">
        <v>8</v>
      </c>
      <c r="F35" s="1" t="n">
        <v>8</v>
      </c>
      <c r="G35" s="1" t="n">
        <v>7</v>
      </c>
      <c r="J35" s="1" t="n">
        <f aca="false">B35*CONFIG!E$4+C35*CONFIG!E$5+D35*CONFIG!E$6+E35*CONFIG!E$7+F35*CONFIG!E$8+G35*CONFIG!E$9+H35*CONFIG!E$10+I35*CONFIG!E$11</f>
        <v>16.7</v>
      </c>
      <c r="L35" s="1" t="n">
        <f aca="false">B35*CONFIG!E$4+C35*CONFIG!E$5+D35*CONFIG!E$6</f>
        <v>9</v>
      </c>
      <c r="M35" s="1" t="n">
        <f aca="false">E35*CONFIG!E$7+F35*CONFIG!E$8+G35*CONFIG!E$9</f>
        <v>7.7</v>
      </c>
    </row>
    <row r="36" customFormat="false" ht="14.25" hidden="false" customHeight="false" outlineLevel="0" collapsed="false">
      <c r="A36" s="3" t="str">
        <f aca="false">CONFIG!A35</f>
        <v>LES CAP-I-CUA</v>
      </c>
      <c r="B36" s="1" t="n">
        <v>7</v>
      </c>
      <c r="C36" s="1" t="n">
        <v>8</v>
      </c>
      <c r="D36" s="1" t="n">
        <v>7</v>
      </c>
      <c r="E36" s="1" t="n">
        <v>7</v>
      </c>
      <c r="F36" s="1" t="n">
        <v>8</v>
      </c>
      <c r="G36" s="1" t="n">
        <v>8</v>
      </c>
      <c r="J36" s="1" t="n">
        <f aca="false">B36*CONFIG!E$4+C36*CONFIG!E$5+D36*CONFIG!E$6+E36*CONFIG!E$7+F36*CONFIG!E$8+G36*CONFIG!E$9+H36*CONFIG!E$10+I36*CONFIG!E$11</f>
        <v>14.9</v>
      </c>
      <c r="L36" s="1" t="n">
        <f aca="false">B36*CONFIG!E$4+C36*CONFIG!E$5+D36*CONFIG!E$6</f>
        <v>7.3</v>
      </c>
      <c r="M36" s="1" t="n">
        <f aca="false">E36*CONFIG!E$7+F36*CONFIG!E$8+G36*CONFIG!E$9</f>
        <v>7.6</v>
      </c>
    </row>
    <row r="37" customFormat="false" ht="14.25" hidden="false" customHeight="false" outlineLevel="0" collapsed="false">
      <c r="A37" s="3" t="str">
        <f aca="false">CONFIG!A36</f>
        <v>ELS PASSATS DE VOLTES</v>
      </c>
      <c r="B37" s="1" t="n">
        <v>7</v>
      </c>
      <c r="C37" s="1" t="n">
        <v>8</v>
      </c>
      <c r="D37" s="1" t="n">
        <v>8</v>
      </c>
      <c r="E37" s="1" t="n">
        <v>7</v>
      </c>
      <c r="F37" s="1" t="n">
        <v>7</v>
      </c>
      <c r="G37" s="1" t="n">
        <v>8</v>
      </c>
      <c r="J37" s="1" t="n">
        <f aca="false">B37*CONFIG!E$4+C37*CONFIG!E$5+D37*CONFIG!E$6+E37*CONFIG!E$7+F37*CONFIG!E$8+G37*CONFIG!E$9+H37*CONFIG!E$10+I37*CONFIG!E$11</f>
        <v>14.8</v>
      </c>
      <c r="L37" s="1" t="n">
        <f aca="false">B37*CONFIG!E$4+C37*CONFIG!E$5+D37*CONFIG!E$6</f>
        <v>7.5</v>
      </c>
      <c r="M37" s="1" t="n">
        <f aca="false">E37*CONFIG!E$7+F37*CONFIG!E$8+G37*CONFIG!E$9</f>
        <v>7.3</v>
      </c>
    </row>
    <row r="38" customFormat="false" ht="14.25" hidden="false" customHeight="false" outlineLevel="0" collapsed="false">
      <c r="A38" s="3" t="str">
        <f aca="false">CONFIG!A37</f>
        <v>ELS ESBOJARRATS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J38" s="1" t="n">
        <f aca="false">B38*CONFIG!E$4+C38*CONFIG!E$5+D38*CONFIG!E$6+E38*CONFIG!E$7+F38*CONFIG!E$8+G38*CONFIG!E$9+H38*CONFIG!E$10+I38*CONFIG!E$11</f>
        <v>0</v>
      </c>
      <c r="L38" s="1" t="n">
        <f aca="false">B38*CONFIG!E$4+C38*CONFIG!E$5+D38*CONFIG!E$6</f>
        <v>0</v>
      </c>
      <c r="M38" s="1" t="n">
        <f aca="false">E38*CONFIG!E$7+F38*CONFIG!E$8+G38*CONFIG!E$9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  <c r="L39" s="1" t="n">
        <f aca="false">B39*CONFIG!E$4+C39*CONFIG!E$5+D39*CONFIG!E$6</f>
        <v>0</v>
      </c>
      <c r="M39" s="1" t="n">
        <f aca="false">E39*CONFIG!E$7+F39*CONFIG!E$8+G39*CONFIG!E$9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  <c r="L40" s="1" t="n">
        <f aca="false">B40*CONFIG!E$4+C40*CONFIG!E$5+D40*CONFIG!E$6</f>
        <v>0</v>
      </c>
      <c r="M40" s="1" t="n">
        <f aca="false">E40*CONFIG!E$7+F40*CONFIG!E$8+G40*CONFIG!E$9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  <c r="L41" s="1" t="n">
        <f aca="false">B41*CONFIG!E$4+C41*CONFIG!E$5+D41*CONFIG!E$6</f>
        <v>0</v>
      </c>
      <c r="M41" s="1" t="n">
        <f aca="false">E41*CONFIG!E$7+F41*CONFIG!E$8+G41*CONFIG!E$9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  <c r="L42" s="1" t="n">
        <f aca="false">B42*CONFIG!E$4+C42*CONFIG!E$5+D42*CONFIG!E$6</f>
        <v>0</v>
      </c>
      <c r="M42" s="1" t="n">
        <f aca="false">E42*CONFIG!E$7+F42*CONFIG!E$8+G42*CONFIG!E$9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  <c r="L43" s="1" t="n">
        <f aca="false">B43*CONFIG!E$4+C43*CONFIG!E$5+D43*CONFIG!E$6</f>
        <v>0</v>
      </c>
      <c r="M43" s="1" t="n">
        <f aca="false">E43*CONFIG!E$7+F43*CONFIG!E$8+G43*CONFIG!E$9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  <c r="L44" s="1" t="n">
        <f aca="false">B44*CONFIG!E$4+C44*CONFIG!E$5+D44*CONFIG!E$6</f>
        <v>0</v>
      </c>
      <c r="M44" s="1" t="n">
        <f aca="false">E44*CONFIG!E$7+F44*CONFIG!E$8+G44*CONFIG!E$9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  <c r="L45" s="1" t="n">
        <f aca="false">B45*CONFIG!E$4+C45*CONFIG!E$5+D45*CONFIG!E$6</f>
        <v>0</v>
      </c>
      <c r="M45" s="1" t="n">
        <f aca="false">E45*CONFIG!E$7+F45*CONFIG!E$8+G45*CONFIG!E$9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  <c r="L46" s="1" t="n">
        <f aca="false">B46*CONFIG!E$4+C46*CONFIG!E$5+D46*CONFIG!E$6</f>
        <v>0</v>
      </c>
      <c r="M46" s="1" t="n">
        <f aca="false">E46*CONFIG!E$7+F46*CONFIG!E$8+G46*CONFIG!E$9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  <c r="L47" s="1" t="n">
        <f aca="false">B47*CONFIG!E$4+C47*CONFIG!E$5+D47*CONFIG!E$6</f>
        <v>0</v>
      </c>
      <c r="M47" s="1" t="n">
        <f aca="false">E47*CONFIG!E$7+F47*CONFIG!E$8+G47*CONFIG!E$9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  <c r="L48" s="1" t="n">
        <f aca="false">B48*CONFIG!E$4+C48*CONFIG!E$5+D48*CONFIG!E$6</f>
        <v>0</v>
      </c>
      <c r="M48" s="1" t="n">
        <f aca="false">E48*CONFIG!E$7+F48*CONFIG!E$8+G48*CONFIG!E$9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  <c r="L49" s="1" t="n">
        <f aca="false">B49*CONFIG!E$4+C49*CONFIG!E$5+D49*CONFIG!E$6</f>
        <v>0</v>
      </c>
      <c r="M49" s="1" t="n">
        <f aca="false">E49*CONFIG!E$7+F49*CONFIG!E$8+G49*CONFIG!E$9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  <c r="L50" s="1" t="n">
        <f aca="false">B50*CONFIG!E$4+C50*CONFIG!E$5+D50*CONFIG!E$6</f>
        <v>0</v>
      </c>
      <c r="M50" s="1" t="n">
        <f aca="false">E50*CONFIG!E$7+F50*CONFIG!E$8+G50*CONFIG!E$9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  <c r="L51" s="1" t="n">
        <f aca="false">B51*CONFIG!E$4+C51*CONFIG!E$5+D51*CONFIG!E$6</f>
        <v>0</v>
      </c>
      <c r="M51" s="1" t="n">
        <f aca="false">E51*CONFIG!E$7+F51*CONFIG!E$8+G51*CONFIG!E$9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  <c r="L52" s="1" t="n">
        <f aca="false">B52*CONFIG!E$4+C52*CONFIG!E$5+D52*CONFIG!E$6</f>
        <v>0</v>
      </c>
      <c r="M52" s="1" t="n">
        <f aca="false">E52*CONFIG!E$7+F52*CONFIG!E$8+G52*CONFIG!E$9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  <c r="L53" s="1" t="n">
        <f aca="false">B53*CONFIG!E$4+C53*CONFIG!E$5+D53*CONFIG!E$6</f>
        <v>0</v>
      </c>
      <c r="M53" s="1" t="n">
        <f aca="false">E53*CONFIG!E$7+F53*CONFIG!E$8+G53*CONFIG!E$9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  <c r="L54" s="1" t="n">
        <f aca="false">B54*CONFIG!E$4+C54*CONFIG!E$5+D54*CONFIG!E$6</f>
        <v>0</v>
      </c>
      <c r="M54" s="1" t="n">
        <f aca="false">E54*CONFIG!E$7+F54*CONFIG!E$8+G54*CONFIG!E$9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  <c r="L55" s="1" t="n">
        <f aca="false">B55*CONFIG!E$4+C55*CONFIG!E$5+D55*CONFIG!E$6</f>
        <v>0</v>
      </c>
      <c r="M55" s="1" t="n">
        <f aca="false">E55*CONFIG!E$7+F55*CONFIG!E$8+G55*CONFIG!E$9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  <c r="L56" s="1" t="n">
        <f aca="false">B56*CONFIG!E$4+C56*CONFIG!E$5+D56*CONFIG!E$6</f>
        <v>0</v>
      </c>
      <c r="M56" s="1" t="n">
        <f aca="false">E56*CONFIG!E$7+F56*CONFIG!E$8+G56*CONFIG!E$9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  <c r="L57" s="1" t="n">
        <f aca="false">B57*CONFIG!E$4+C57*CONFIG!E$5+D57*CONFIG!E$6</f>
        <v>0</v>
      </c>
      <c r="M57" s="1" t="n">
        <f aca="false">E57*CONFIG!E$7+F57*CONFIG!E$8+G57*CONFIG!E$9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  <c r="L58" s="1" t="n">
        <f aca="false">B58*CONFIG!E$4+C58*CONFIG!E$5+D58*CONFIG!E$6</f>
        <v>0</v>
      </c>
      <c r="M58" s="1" t="n">
        <f aca="false">E58*CONFIG!E$7+F58*CONFIG!E$8+G58*CONFIG!E$9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  <c r="L59" s="1" t="n">
        <f aca="false">B59*CONFIG!E$4+C59*CONFIG!E$5+D59*CONFIG!E$6</f>
        <v>0</v>
      </c>
      <c r="M59" s="1" t="n">
        <f aca="false">E59*CONFIG!E$7+F59*CONFIG!E$8+G59*CONFIG!E$9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  <c r="L60" s="1" t="n">
        <f aca="false">B60*CONFIG!E$4+C60*CONFIG!E$5+D60*CONFIG!E$6</f>
        <v>0</v>
      </c>
      <c r="M60" s="1" t="n">
        <f aca="false">E60*CONFIG!E$7+F60*CONFIG!E$8+G60*CONFIG!E$9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  <c r="L61" s="1" t="n">
        <f aca="false">B61*CONFIG!E$4+C61*CONFIG!E$5+D61*CONFIG!E$6</f>
        <v>0</v>
      </c>
      <c r="M61" s="1" t="n">
        <f aca="false">E61*CONFIG!E$7+F61*CONFIG!E$8+G61*CONFIG!E$9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8" activeCellId="0" sqref="H38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27.45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Confecció</v>
      </c>
      <c r="C1" s="7" t="str">
        <f aca="false">CONFIG!D5</f>
        <v>Originalitat</v>
      </c>
      <c r="D1" s="7" t="str">
        <f aca="false">CONFIG!D6</f>
        <v>Complements</v>
      </c>
      <c r="E1" s="7" t="str">
        <f aca="false">CONFIG!D7</f>
        <v>Interpretació</v>
      </c>
      <c r="F1" s="7" t="str">
        <f aca="false">CONFIG!D8</f>
        <v>Coreografia</v>
      </c>
      <c r="G1" s="7" t="str">
        <f aca="false">CONFIG!D9</f>
        <v>Muntatge musical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 t="s">
        <v>78</v>
      </c>
      <c r="M1" s="7" t="s">
        <v>79</v>
      </c>
    </row>
    <row r="2" customFormat="false" ht="14.25" hidden="false" customHeight="false" outlineLevel="0" collapsed="false">
      <c r="A2" s="3" t="str">
        <f aca="false">CONFIG!A1</f>
        <v>QUIN GUIRIGALL</v>
      </c>
      <c r="B2" s="1" t="n">
        <v>4</v>
      </c>
      <c r="C2" s="1" t="n">
        <v>4</v>
      </c>
      <c r="D2" s="1" t="n">
        <v>5</v>
      </c>
      <c r="E2" s="1" t="n">
        <v>5</v>
      </c>
      <c r="F2" s="1" t="n">
        <v>5</v>
      </c>
      <c r="G2" s="1" t="n">
        <v>5</v>
      </c>
      <c r="J2" s="1" t="n">
        <f aca="false">B2*CONFIG!E$4+C2*CONFIG!E$5+D2*CONFIG!E$6+E2*CONFIG!E$7+F2*CONFIG!E$8+G2*CONFIG!E$9+H2*CONFIG!E$10+I2*CONFIG!E$11</f>
        <v>9.2</v>
      </c>
      <c r="L2" s="1" t="n">
        <f aca="false">B2*CONFIG!E$4+C2*CONFIG!E$5+D2*CONFIG!E$6</f>
        <v>4.2</v>
      </c>
      <c r="M2" s="1" t="n">
        <f aca="false">E2*CONFIG!E$7+F2*CONFIG!E$8+G2*CONFIG!E$9</f>
        <v>5</v>
      </c>
    </row>
    <row r="3" customFormat="false" ht="14.25" hidden="false" customHeight="false" outlineLevel="0" collapsed="false">
      <c r="A3" s="3" t="str">
        <f aca="false">CONFIG!A2</f>
        <v>XULIVERT</v>
      </c>
      <c r="B3" s="1" t="n">
        <v>6</v>
      </c>
      <c r="C3" s="1" t="n">
        <v>6</v>
      </c>
      <c r="D3" s="1" t="n">
        <v>5</v>
      </c>
      <c r="E3" s="1" t="n">
        <v>5</v>
      </c>
      <c r="F3" s="1" t="n">
        <v>5</v>
      </c>
      <c r="G3" s="1" t="n">
        <v>5</v>
      </c>
      <c r="J3" s="1" t="n">
        <f aca="false">B3*CONFIG!E$4+C3*CONFIG!E$5+D3*CONFIG!E$6+E3*CONFIG!E$7+F3*CONFIG!E$8+G3*CONFIG!E$9+H3*CONFIG!E$10+I3*CONFIG!E$11</f>
        <v>10.8</v>
      </c>
      <c r="L3" s="1" t="n">
        <f aca="false">B3*CONFIG!E$4+C3*CONFIG!E$5+D3*CONFIG!E$6</f>
        <v>5.8</v>
      </c>
      <c r="M3" s="1" t="n">
        <f aca="false">E3*CONFIG!E$7+F3*CONFIG!E$8+G3*CONFIG!E$9</f>
        <v>5</v>
      </c>
    </row>
    <row r="4" customFormat="false" ht="14.25" hidden="false" customHeight="false" outlineLevel="0" collapsed="false">
      <c r="A4" s="3" t="str">
        <f aca="false">CONFIG!A3</f>
        <v>TXONDOS</v>
      </c>
      <c r="B4" s="1" t="n">
        <v>5</v>
      </c>
      <c r="C4" s="1" t="n">
        <v>6</v>
      </c>
      <c r="D4" s="1" t="n">
        <v>4</v>
      </c>
      <c r="E4" s="1" t="n">
        <v>6</v>
      </c>
      <c r="F4" s="1" t="n">
        <v>6</v>
      </c>
      <c r="G4" s="1" t="n">
        <v>5</v>
      </c>
      <c r="J4" s="1" t="n">
        <f aca="false">B4*CONFIG!E$4+C4*CONFIG!E$5+D4*CONFIG!E$6+E4*CONFIG!E$7+F4*CONFIG!E$8+G4*CONFIG!E$9+H4*CONFIG!E$10+I4*CONFIG!E$11</f>
        <v>10.8</v>
      </c>
      <c r="L4" s="1" t="n">
        <f aca="false">B4*CONFIG!E$4+C4*CONFIG!E$5+D4*CONFIG!E$6</f>
        <v>5.1</v>
      </c>
      <c r="M4" s="1" t="n">
        <f aca="false">E4*CONFIG!E$7+F4*CONFIG!E$8+G4*CONFIG!E$9</f>
        <v>5.7</v>
      </c>
    </row>
    <row r="5" customFormat="false" ht="14.25" hidden="false" customHeight="false" outlineLevel="0" collapsed="false">
      <c r="A5" s="3" t="str">
        <f aca="false">CONFIG!A4</f>
        <v>LES TUC-TUC</v>
      </c>
      <c r="B5" s="1" t="n">
        <v>5</v>
      </c>
      <c r="C5" s="1" t="n">
        <v>5</v>
      </c>
      <c r="D5" s="1" t="n">
        <v>6</v>
      </c>
      <c r="E5" s="1" t="n">
        <v>6</v>
      </c>
      <c r="F5" s="1" t="n">
        <v>5</v>
      </c>
      <c r="G5" s="1" t="n">
        <v>5</v>
      </c>
      <c r="J5" s="1" t="n">
        <f aca="false">B5*CONFIG!E$4+C5*CONFIG!E$5+D5*CONFIG!E$6+E5*CONFIG!E$7+F5*CONFIG!E$8+G5*CONFIG!E$9+H5*CONFIG!E$10+I5*CONFIG!E$11</f>
        <v>10.6</v>
      </c>
      <c r="L5" s="1" t="n">
        <f aca="false">B5*CONFIG!E$4+C5*CONFIG!E$5+D5*CONFIG!E$6</f>
        <v>5.2</v>
      </c>
      <c r="M5" s="1" t="n">
        <f aca="false">E5*CONFIG!E$7+F5*CONFIG!E$8+G5*CONFIG!E$9</f>
        <v>5.4</v>
      </c>
    </row>
    <row r="6" customFormat="false" ht="14.25" hidden="false" customHeight="false" outlineLevel="0" collapsed="false">
      <c r="A6" s="3" t="str">
        <f aca="false">CONFIG!A5</f>
        <v>COLLA KGUAY</v>
      </c>
      <c r="B6" s="1" t="n">
        <v>8</v>
      </c>
      <c r="C6" s="1" t="n">
        <v>7</v>
      </c>
      <c r="D6" s="1" t="n">
        <v>6</v>
      </c>
      <c r="E6" s="1" t="n">
        <v>7</v>
      </c>
      <c r="F6" s="1" t="n">
        <v>6</v>
      </c>
      <c r="G6" s="1" t="n">
        <v>5</v>
      </c>
      <c r="J6" s="1" t="n">
        <f aca="false">B6*CONFIG!E$4+C6*CONFIG!E$5+D6*CONFIG!E$6+E6*CONFIG!E$7+F6*CONFIG!E$8+G6*CONFIG!E$9+H6*CONFIG!E$10+I6*CONFIG!E$11</f>
        <v>13.4</v>
      </c>
      <c r="L6" s="1" t="n">
        <f aca="false">B6*CONFIG!E$4+C6*CONFIG!E$5+D6*CONFIG!E$6</f>
        <v>7.3</v>
      </c>
      <c r="M6" s="1" t="n">
        <f aca="false">E6*CONFIG!E$7+F6*CONFIG!E$8+G6*CONFIG!E$9</f>
        <v>6.1</v>
      </c>
    </row>
    <row r="7" customFormat="false" ht="14.25" hidden="false" customHeight="false" outlineLevel="0" collapsed="false">
      <c r="A7" s="3" t="str">
        <f aca="false">CONFIG!A6</f>
        <v>LES MIL-I-UNA</v>
      </c>
      <c r="B7" s="1" t="n">
        <v>8</v>
      </c>
      <c r="C7" s="1" t="n">
        <v>9</v>
      </c>
      <c r="D7" s="1" t="n">
        <v>8</v>
      </c>
      <c r="E7" s="1" t="n">
        <v>8</v>
      </c>
      <c r="F7" s="1" t="n">
        <v>9</v>
      </c>
      <c r="G7" s="1" t="n">
        <v>7</v>
      </c>
      <c r="J7" s="1" t="n">
        <f aca="false">B7*CONFIG!E$4+C7*CONFIG!E$5+D7*CONFIG!E$6+E7*CONFIG!E$7+F7*CONFIG!E$8+G7*CONFIG!E$9+H7*CONFIG!E$10+I7*CONFIG!E$11</f>
        <v>16.3</v>
      </c>
      <c r="L7" s="1" t="n">
        <f aca="false">B7*CONFIG!E$4+C7*CONFIG!E$5+D7*CONFIG!E$6</f>
        <v>8.3</v>
      </c>
      <c r="M7" s="1" t="n">
        <f aca="false">E7*CONFIG!E$7+F7*CONFIG!E$8+G7*CONFIG!E$9</f>
        <v>8</v>
      </c>
    </row>
    <row r="8" customFormat="false" ht="14.25" hidden="false" customHeight="false" outlineLevel="0" collapsed="false">
      <c r="A8" s="3" t="str">
        <f aca="false">CONFIG!A7</f>
        <v>LES PARDALES</v>
      </c>
      <c r="B8" s="1" t="n">
        <v>4</v>
      </c>
      <c r="C8" s="1" t="n">
        <v>5</v>
      </c>
      <c r="D8" s="1" t="n">
        <v>4</v>
      </c>
      <c r="E8" s="1" t="n">
        <v>4</v>
      </c>
      <c r="F8" s="1" t="n">
        <v>5</v>
      </c>
      <c r="G8" s="1" t="n">
        <v>5</v>
      </c>
      <c r="J8" s="1" t="n">
        <f aca="false">B8*CONFIG!E$4+C8*CONFIG!E$5+D8*CONFIG!E$6+E8*CONFIG!E$7+F8*CONFIG!E$8+G8*CONFIG!E$9+H8*CONFIG!E$10+I8*CONFIG!E$11</f>
        <v>8.9</v>
      </c>
      <c r="L8" s="1" t="n">
        <f aca="false">B8*CONFIG!E$4+C8*CONFIG!E$5+D8*CONFIG!E$6</f>
        <v>4.3</v>
      </c>
      <c r="M8" s="1" t="n">
        <f aca="false">E8*CONFIG!E$7+F8*CONFIG!E$8+G8*CONFIG!E$9</f>
        <v>4.6</v>
      </c>
    </row>
    <row r="9" customFormat="false" ht="14.25" hidden="false" customHeight="false" outlineLevel="0" collapsed="false">
      <c r="A9" s="3" t="str">
        <f aca="false">CONFIG!A8</f>
        <v>SOM SIMBERGUENCES</v>
      </c>
      <c r="B9" s="1" t="n">
        <v>7</v>
      </c>
      <c r="C9" s="1" t="n">
        <v>7</v>
      </c>
      <c r="D9" s="1" t="n">
        <v>5</v>
      </c>
      <c r="E9" s="1" t="n">
        <v>6</v>
      </c>
      <c r="F9" s="1" t="n">
        <v>7</v>
      </c>
      <c r="G9" s="1" t="n">
        <v>6</v>
      </c>
      <c r="J9" s="1" t="n">
        <f aca="false">B9*CONFIG!E$4+C9*CONFIG!E$5+D9*CONFIG!E$6+E9*CONFIG!E$7+F9*CONFIG!E$8+G9*CONFIG!E$9+H9*CONFIG!E$10+I9*CONFIG!E$11</f>
        <v>12.9</v>
      </c>
      <c r="L9" s="1" t="n">
        <f aca="false">B9*CONFIG!E$4+C9*CONFIG!E$5+D9*CONFIG!E$6</f>
        <v>6.6</v>
      </c>
      <c r="M9" s="1" t="n">
        <f aca="false">E9*CONFIG!E$7+F9*CONFIG!E$8+G9*CONFIG!E$9</f>
        <v>6.3</v>
      </c>
    </row>
    <row r="10" customFormat="false" ht="14.25" hidden="false" customHeight="false" outlineLevel="0" collapsed="false">
      <c r="A10" s="3" t="str">
        <f aca="false">CONFIG!A9</f>
        <v>XATOS</v>
      </c>
      <c r="B10" s="1" t="n">
        <v>6</v>
      </c>
      <c r="C10" s="1" t="n">
        <v>6</v>
      </c>
      <c r="D10" s="1" t="n">
        <v>5</v>
      </c>
      <c r="E10" s="1" t="n">
        <v>7</v>
      </c>
      <c r="F10" s="1" t="n">
        <v>5</v>
      </c>
      <c r="G10" s="1" t="n">
        <v>6</v>
      </c>
      <c r="J10" s="1" t="n">
        <f aca="false">B10*CONFIG!E$4+C10*CONFIG!E$5+D10*CONFIG!E$6+E10*CONFIG!E$7+F10*CONFIG!E$8+G10*CONFIG!E$9+H10*CONFIG!E$10+I10*CONFIG!E$11</f>
        <v>11.9</v>
      </c>
      <c r="L10" s="1" t="n">
        <f aca="false">B10*CONFIG!E$4+C10*CONFIG!E$5+D10*CONFIG!E$6</f>
        <v>5.8</v>
      </c>
      <c r="M10" s="1" t="n">
        <f aca="false">E10*CONFIG!E$7+F10*CONFIG!E$8+G10*CONFIG!E$9</f>
        <v>6.1</v>
      </c>
    </row>
    <row r="11" customFormat="false" ht="14.25" hidden="false" customHeight="false" outlineLevel="0" collapsed="false">
      <c r="A11" s="3" t="str">
        <f aca="false">CONFIG!A10</f>
        <v>FURES</v>
      </c>
      <c r="B11" s="1" t="n">
        <v>7</v>
      </c>
      <c r="C11" s="1" t="n">
        <v>6</v>
      </c>
      <c r="D11" s="1" t="n">
        <v>5</v>
      </c>
      <c r="E11" s="1" t="n">
        <v>7</v>
      </c>
      <c r="F11" s="1" t="n">
        <v>6</v>
      </c>
      <c r="G11" s="1" t="n">
        <v>6</v>
      </c>
      <c r="J11" s="1" t="n">
        <f aca="false">B11*CONFIG!E$4+C11*CONFIG!E$5+D11*CONFIG!E$6+E11*CONFIG!E$7+F11*CONFIG!E$8+G11*CONFIG!E$9+H11*CONFIG!E$10+I11*CONFIG!E$11</f>
        <v>12.7</v>
      </c>
      <c r="L11" s="1" t="n">
        <f aca="false">B11*CONFIG!E$4+C11*CONFIG!E$5+D11*CONFIG!E$6</f>
        <v>6.3</v>
      </c>
      <c r="M11" s="1" t="n">
        <f aca="false">E11*CONFIG!E$7+F11*CONFIG!E$8+G11*CONFIG!E$9</f>
        <v>6.4</v>
      </c>
    </row>
    <row r="12" customFormat="false" ht="14.25" hidden="false" customHeight="false" outlineLevel="0" collapsed="false">
      <c r="A12" s="3" t="str">
        <f aca="false">CONFIG!A11</f>
        <v>AMICS GEGANTS DE PALAMOS</v>
      </c>
      <c r="B12" s="1" t="n">
        <v>5</v>
      </c>
      <c r="C12" s="1" t="n">
        <v>5</v>
      </c>
      <c r="D12" s="1" t="n">
        <v>5</v>
      </c>
      <c r="E12" s="1" t="n">
        <v>6</v>
      </c>
      <c r="F12" s="1" t="n">
        <v>6</v>
      </c>
      <c r="G12" s="1" t="n">
        <v>6</v>
      </c>
      <c r="J12" s="1" t="n">
        <f aca="false">B12*CONFIG!E$4+C12*CONFIG!E$5+D12*CONFIG!E$6+E12*CONFIG!E$7+F12*CONFIG!E$8+G12*CONFIG!E$9+H12*CONFIG!E$10+I12*CONFIG!E$11</f>
        <v>11</v>
      </c>
      <c r="L12" s="1" t="n">
        <f aca="false">B12*CONFIG!E$4+C12*CONFIG!E$5+D12*CONFIG!E$6</f>
        <v>5</v>
      </c>
      <c r="M12" s="1" t="n">
        <f aca="false">E12*CONFIG!E$7+F12*CONFIG!E$8+G12*CONFIG!E$9</f>
        <v>6</v>
      </c>
    </row>
    <row r="13" customFormat="false" ht="14.25" hidden="false" customHeight="false" outlineLevel="0" collapsed="false">
      <c r="A13" s="3" t="str">
        <f aca="false">CONFIG!A12</f>
        <v>NIMFES</v>
      </c>
      <c r="B13" s="1" t="n">
        <v>9</v>
      </c>
      <c r="C13" s="1" t="n">
        <v>8</v>
      </c>
      <c r="D13" s="1" t="n">
        <v>8</v>
      </c>
      <c r="E13" s="1" t="n">
        <v>9</v>
      </c>
      <c r="F13" s="1" t="n">
        <v>9</v>
      </c>
      <c r="G13" s="1" t="n">
        <v>8</v>
      </c>
      <c r="J13" s="1" t="n">
        <f aca="false">B13*CONFIG!E$4+C13*CONFIG!E$5+D13*CONFIG!E$6+E13*CONFIG!E$7+F13*CONFIG!E$8+G13*CONFIG!E$9+H13*CONFIG!E$10+I13*CONFIG!E$11</f>
        <v>17.2</v>
      </c>
      <c r="L13" s="1" t="n">
        <f aca="false">B13*CONFIG!E$4+C13*CONFIG!E$5+D13*CONFIG!E$6</f>
        <v>8.5</v>
      </c>
      <c r="M13" s="1" t="n">
        <f aca="false">E13*CONFIG!E$7+F13*CONFIG!E$8+G13*CONFIG!E$9</f>
        <v>8.7</v>
      </c>
    </row>
    <row r="14" customFormat="false" ht="14.25" hidden="false" customHeight="false" outlineLevel="0" collapsed="false">
      <c r="A14" s="3" t="str">
        <f aca="false">CONFIG!A13</f>
        <v>LA LIADA</v>
      </c>
      <c r="B14" s="1" t="n">
        <v>5</v>
      </c>
      <c r="C14" s="1" t="n">
        <v>6</v>
      </c>
      <c r="D14" s="1" t="n">
        <v>6</v>
      </c>
      <c r="E14" s="1" t="n">
        <v>7</v>
      </c>
      <c r="F14" s="1" t="n">
        <v>7</v>
      </c>
      <c r="G14" s="1" t="n">
        <v>7</v>
      </c>
      <c r="J14" s="1" t="n">
        <f aca="false">B14*CONFIG!E$4+C14*CONFIG!E$5+D14*CONFIG!E$6+E14*CONFIG!E$7+F14*CONFIG!E$8+G14*CONFIG!E$9+H14*CONFIG!E$10+I14*CONFIG!E$11</f>
        <v>12.5</v>
      </c>
      <c r="L14" s="1" t="n">
        <f aca="false">B14*CONFIG!E$4+C14*CONFIG!E$5+D14*CONFIG!E$6</f>
        <v>5.5</v>
      </c>
      <c r="M14" s="1" t="n">
        <f aca="false">E14*CONFIG!E$7+F14*CONFIG!E$8+G14*CONFIG!E$9</f>
        <v>7</v>
      </c>
    </row>
    <row r="15" customFormat="false" ht="14.25" hidden="false" customHeight="false" outlineLevel="0" collapsed="false">
      <c r="A15" s="3" t="str">
        <f aca="false">CONFIG!A14</f>
        <v>LES ROSEMARYS</v>
      </c>
      <c r="B15" s="1" t="n">
        <v>5</v>
      </c>
      <c r="C15" s="1" t="n">
        <v>6</v>
      </c>
      <c r="D15" s="1" t="n">
        <v>5</v>
      </c>
      <c r="E15" s="1" t="n">
        <v>6</v>
      </c>
      <c r="F15" s="1" t="n">
        <v>5</v>
      </c>
      <c r="G15" s="1" t="n">
        <v>5</v>
      </c>
      <c r="J15" s="1" t="n">
        <f aca="false">B15*CONFIG!E$4+C15*CONFIG!E$5+D15*CONFIG!E$6+E15*CONFIG!E$7+F15*CONFIG!E$8+G15*CONFIG!E$9+H15*CONFIG!E$10+I15*CONFIG!E$11</f>
        <v>10.7</v>
      </c>
      <c r="L15" s="1" t="n">
        <f aca="false">B15*CONFIG!E$4+C15*CONFIG!E$5+D15*CONFIG!E$6</f>
        <v>5.3</v>
      </c>
      <c r="M15" s="1" t="n">
        <f aca="false">E15*CONFIG!E$7+F15*CONFIG!E$8+G15*CONFIG!E$9</f>
        <v>5.4</v>
      </c>
    </row>
    <row r="16" customFormat="false" ht="14.25" hidden="false" customHeight="false" outlineLevel="0" collapsed="false">
      <c r="A16" s="3" t="str">
        <f aca="false">CONFIG!A15</f>
        <v>MODERN FAMILY</v>
      </c>
      <c r="B16" s="1" t="n">
        <v>6</v>
      </c>
      <c r="C16" s="1" t="n">
        <v>6</v>
      </c>
      <c r="D16" s="1" t="n">
        <v>5</v>
      </c>
      <c r="E16" s="1" t="n">
        <v>6</v>
      </c>
      <c r="F16" s="1" t="n">
        <v>5</v>
      </c>
      <c r="G16" s="1" t="n">
        <v>5</v>
      </c>
      <c r="J16" s="1" t="n">
        <f aca="false">B16*CONFIG!E$4+C16*CONFIG!E$5+D16*CONFIG!E$6+E16*CONFIG!E$7+F16*CONFIG!E$8+G16*CONFIG!E$9+H16*CONFIG!E$10+I16*CONFIG!E$11</f>
        <v>11.2</v>
      </c>
      <c r="L16" s="1" t="n">
        <f aca="false">B16*CONFIG!E$4+C16*CONFIG!E$5+D16*CONFIG!E$6</f>
        <v>5.8</v>
      </c>
      <c r="M16" s="1" t="n">
        <f aca="false">E16*CONFIG!E$7+F16*CONFIG!E$8+G16*CONFIG!E$9</f>
        <v>5.4</v>
      </c>
    </row>
    <row r="17" customFormat="false" ht="14.25" hidden="false" customHeight="false" outlineLevel="0" collapsed="false">
      <c r="A17" s="3" t="str">
        <f aca="false">CONFIG!A16</f>
        <v>LES BRAVES</v>
      </c>
      <c r="B17" s="1" t="n">
        <v>9</v>
      </c>
      <c r="C17" s="1" t="n">
        <v>8</v>
      </c>
      <c r="D17" s="1" t="n">
        <v>8</v>
      </c>
      <c r="E17" s="1" t="n">
        <v>9</v>
      </c>
      <c r="F17" s="1" t="n">
        <v>9</v>
      </c>
      <c r="G17" s="1" t="n">
        <v>8</v>
      </c>
      <c r="J17" s="1" t="n">
        <f aca="false">B17*CONFIG!E$4+C17*CONFIG!E$5+D17*CONFIG!E$6+E17*CONFIG!E$7+F17*CONFIG!E$8+G17*CONFIG!E$9+H17*CONFIG!E$10+I17*CONFIG!E$11</f>
        <v>17.2</v>
      </c>
      <c r="L17" s="1" t="n">
        <f aca="false">B17*CONFIG!E$4+C17*CONFIG!E$5+D17*CONFIG!E$6</f>
        <v>8.5</v>
      </c>
      <c r="M17" s="1" t="n">
        <f aca="false">E17*CONFIG!E$7+F17*CONFIG!E$8+G17*CONFIG!E$9</f>
        <v>8.7</v>
      </c>
    </row>
    <row r="18" customFormat="false" ht="14.25" hidden="false" customHeight="false" outlineLevel="0" collapsed="false">
      <c r="A18" s="3" t="str">
        <f aca="false">CONFIG!A17</f>
        <v>NAP-BUF</v>
      </c>
      <c r="B18" s="1" t="n">
        <v>9</v>
      </c>
      <c r="C18" s="1" t="n">
        <v>7</v>
      </c>
      <c r="D18" s="1" t="n">
        <v>7</v>
      </c>
      <c r="E18" s="1" t="n">
        <v>8</v>
      </c>
      <c r="F18" s="1" t="n">
        <v>8</v>
      </c>
      <c r="G18" s="1" t="n">
        <v>7</v>
      </c>
      <c r="J18" s="1" t="n">
        <f aca="false">B18*CONFIG!E$4+C18*CONFIG!E$5+D18*CONFIG!E$6+E18*CONFIG!E$7+F18*CONFIG!E$8+G18*CONFIG!E$9+H18*CONFIG!E$10+I18*CONFIG!E$11</f>
        <v>15.7</v>
      </c>
      <c r="L18" s="1" t="n">
        <f aca="false">B18*CONFIG!E$4+C18*CONFIG!E$5+D18*CONFIG!E$6</f>
        <v>8</v>
      </c>
      <c r="M18" s="1" t="n">
        <f aca="false">E18*CONFIG!E$7+F18*CONFIG!E$8+G18*CONFIG!E$9</f>
        <v>7.7</v>
      </c>
    </row>
    <row r="19" customFormat="false" ht="14.25" hidden="false" customHeight="false" outlineLevel="0" collapsed="false">
      <c r="A19" s="3" t="str">
        <f aca="false">CONFIG!A18</f>
        <v>TRONERES</v>
      </c>
      <c r="B19" s="1" t="n">
        <v>7</v>
      </c>
      <c r="C19" s="1" t="n">
        <v>7</v>
      </c>
      <c r="D19" s="1" t="n">
        <v>8</v>
      </c>
      <c r="E19" s="1" t="n">
        <v>8</v>
      </c>
      <c r="F19" s="1" t="n">
        <v>7</v>
      </c>
      <c r="G19" s="1" t="n">
        <v>7</v>
      </c>
      <c r="J19" s="1" t="n">
        <f aca="false">B19*CONFIG!E$4+C19*CONFIG!E$5+D19*CONFIG!E$6+E19*CONFIG!E$7+F19*CONFIG!E$8+G19*CONFIG!E$9+H19*CONFIG!E$10+I19*CONFIG!E$11</f>
        <v>14.6</v>
      </c>
      <c r="L19" s="1" t="n">
        <f aca="false">B19*CONFIG!E$4+C19*CONFIG!E$5+D19*CONFIG!E$6</f>
        <v>7.2</v>
      </c>
      <c r="M19" s="1" t="n">
        <f aca="false">E19*CONFIG!E$7+F19*CONFIG!E$8+G19*CONFIG!E$9</f>
        <v>7.4</v>
      </c>
    </row>
    <row r="20" customFormat="false" ht="14.25" hidden="false" customHeight="false" outlineLevel="0" collapsed="false">
      <c r="A20" s="3" t="str">
        <f aca="false">CONFIG!A19</f>
        <v>ESTRELLADES</v>
      </c>
      <c r="B20" s="1" t="n">
        <v>10</v>
      </c>
      <c r="C20" s="1" t="n">
        <v>9</v>
      </c>
      <c r="D20" s="1" t="n">
        <v>8</v>
      </c>
      <c r="E20" s="1" t="n">
        <v>10</v>
      </c>
      <c r="F20" s="1" t="n">
        <v>8</v>
      </c>
      <c r="G20" s="1" t="n">
        <v>9</v>
      </c>
      <c r="J20" s="1" t="n">
        <f aca="false">B20*CONFIG!E$4+C20*CONFIG!E$5+D20*CONFIG!E$6+E20*CONFIG!E$7+F20*CONFIG!E$8+G20*CONFIG!E$9+H20*CONFIG!E$10+I20*CONFIG!E$11</f>
        <v>18.4</v>
      </c>
      <c r="L20" s="1" t="n">
        <f aca="false">B20*CONFIG!E$4+C20*CONFIG!E$5+D20*CONFIG!E$6</f>
        <v>9.3</v>
      </c>
      <c r="M20" s="1" t="n">
        <f aca="false">E20*CONFIG!E$7+F20*CONFIG!E$8+G20*CONFIG!E$9</f>
        <v>9.1</v>
      </c>
    </row>
    <row r="21" customFormat="false" ht="14.25" hidden="false" customHeight="false" outlineLevel="0" collapsed="false">
      <c r="A21" s="3" t="str">
        <f aca="false">CONFIG!A20</f>
        <v>IL·LUMINADES</v>
      </c>
      <c r="B21" s="1" t="n">
        <v>5</v>
      </c>
      <c r="C21" s="1" t="n">
        <v>5</v>
      </c>
      <c r="D21" s="1" t="n">
        <v>5</v>
      </c>
      <c r="E21" s="1" t="n">
        <v>6</v>
      </c>
      <c r="F21" s="1" t="n">
        <v>6</v>
      </c>
      <c r="G21" s="1" t="n">
        <v>6</v>
      </c>
      <c r="J21" s="1" t="n">
        <f aca="false">B21*CONFIG!E$4+C21*CONFIG!E$5+D21*CONFIG!E$6+E21*CONFIG!E$7+F21*CONFIG!E$8+G21*CONFIG!E$9+H21*CONFIG!E$10+I21*CONFIG!E$11</f>
        <v>11</v>
      </c>
      <c r="L21" s="1" t="n">
        <f aca="false">B21*CONFIG!E$4+C21*CONFIG!E$5+D21*CONFIG!E$6</f>
        <v>5</v>
      </c>
      <c r="M21" s="1" t="n">
        <f aca="false">E21*CONFIG!E$7+F21*CONFIG!E$8+G21*CONFIG!E$9</f>
        <v>6</v>
      </c>
    </row>
    <row r="22" customFormat="false" ht="14.25" hidden="false" customHeight="false" outlineLevel="0" collapsed="false">
      <c r="A22" s="3" t="str">
        <f aca="false">CONFIG!A21</f>
        <v>THE QUEENS</v>
      </c>
      <c r="B22" s="1" t="n">
        <v>10</v>
      </c>
      <c r="C22" s="1" t="n">
        <v>10</v>
      </c>
      <c r="D22" s="1" t="n">
        <v>9</v>
      </c>
      <c r="E22" s="1" t="n">
        <v>10</v>
      </c>
      <c r="F22" s="1" t="n">
        <v>10</v>
      </c>
      <c r="G22" s="1" t="n">
        <v>9</v>
      </c>
      <c r="J22" s="1" t="n">
        <f aca="false">B22*CONFIG!E$4+C22*CONFIG!E$5+D22*CONFIG!E$6+E22*CONFIG!E$7+F22*CONFIG!E$8+G22*CONFIG!E$9+H22*CONFIG!E$10+I22*CONFIG!E$11</f>
        <v>19.5</v>
      </c>
      <c r="L22" s="1" t="n">
        <f aca="false">B22*CONFIG!E$4+C22*CONFIG!E$5+D22*CONFIG!E$6</f>
        <v>9.8</v>
      </c>
      <c r="M22" s="1" t="n">
        <f aca="false">E22*CONFIG!E$7+F22*CONFIG!E$8+G22*CONFIG!E$9</f>
        <v>9.7</v>
      </c>
    </row>
    <row r="23" customFormat="false" ht="14.25" hidden="false" customHeight="false" outlineLevel="0" collapsed="false">
      <c r="A23" s="3" t="str">
        <f aca="false">CONFIG!A22</f>
        <v>ARREPLEGADES</v>
      </c>
      <c r="B23" s="1" t="n">
        <v>8</v>
      </c>
      <c r="C23" s="1" t="n">
        <v>9</v>
      </c>
      <c r="D23" s="1" t="n">
        <v>9</v>
      </c>
      <c r="E23" s="1" t="n">
        <v>9</v>
      </c>
      <c r="F23" s="1" t="n">
        <v>8</v>
      </c>
      <c r="G23" s="1" t="n">
        <v>8</v>
      </c>
      <c r="J23" s="1" t="n">
        <f aca="false">B23*CONFIG!E$4+C23*CONFIG!E$5+D23*CONFIG!E$6+E23*CONFIG!E$7+F23*CONFIG!E$8+G23*CONFIG!E$9+H23*CONFIG!E$10+I23*CONFIG!E$11</f>
        <v>16.9</v>
      </c>
      <c r="L23" s="1" t="n">
        <f aca="false">B23*CONFIG!E$4+C23*CONFIG!E$5+D23*CONFIG!E$6</f>
        <v>8.5</v>
      </c>
      <c r="M23" s="1" t="n">
        <f aca="false">E23*CONFIG!E$7+F23*CONFIG!E$8+G23*CONFIG!E$9</f>
        <v>8.4</v>
      </c>
    </row>
    <row r="24" customFormat="false" ht="14.25" hidden="false" customHeight="false" outlineLevel="0" collapsed="false">
      <c r="A24" s="3" t="str">
        <f aca="false">CONFIG!A23</f>
        <v>LES ICONIQUES</v>
      </c>
      <c r="B24" s="1" t="n">
        <v>6</v>
      </c>
      <c r="C24" s="1" t="n">
        <v>6</v>
      </c>
      <c r="D24" s="1" t="n">
        <v>5</v>
      </c>
      <c r="E24" s="1" t="n">
        <v>6</v>
      </c>
      <c r="F24" s="1" t="n">
        <v>5</v>
      </c>
      <c r="G24" s="1" t="n">
        <v>6</v>
      </c>
      <c r="J24" s="1" t="n">
        <f aca="false">B24*CONFIG!E$4+C24*CONFIG!E$5+D24*CONFIG!E$6+E24*CONFIG!E$7+F24*CONFIG!E$8+G24*CONFIG!E$9+H24*CONFIG!E$10+I24*CONFIG!E$11</f>
        <v>11.5</v>
      </c>
      <c r="L24" s="1" t="n">
        <f aca="false">B24*CONFIG!E$4+C24*CONFIG!E$5+D24*CONFIG!E$6</f>
        <v>5.8</v>
      </c>
      <c r="M24" s="1" t="n">
        <f aca="false">E24*CONFIG!E$7+F24*CONFIG!E$8+G24*CONFIG!E$9</f>
        <v>5.7</v>
      </c>
    </row>
    <row r="25" customFormat="false" ht="14.25" hidden="false" customHeight="false" outlineLevel="0" collapsed="false">
      <c r="A25" s="3" t="str">
        <f aca="false">CONFIG!A24</f>
        <v>ACOMODADES</v>
      </c>
      <c r="B25" s="1" t="n">
        <v>6</v>
      </c>
      <c r="C25" s="1" t="n">
        <v>6</v>
      </c>
      <c r="D25" s="1" t="n">
        <v>6</v>
      </c>
      <c r="E25" s="1" t="n">
        <v>6</v>
      </c>
      <c r="F25" s="1" t="n">
        <v>6</v>
      </c>
      <c r="G25" s="1" t="n">
        <v>5</v>
      </c>
      <c r="J25" s="1" t="n">
        <f aca="false">B25*CONFIG!E$4+C25*CONFIG!E$5+D25*CONFIG!E$6+E25*CONFIG!E$7+F25*CONFIG!E$8+G25*CONFIG!E$9+H25*CONFIG!E$10+I25*CONFIG!E$11</f>
        <v>11.7</v>
      </c>
      <c r="L25" s="1" t="n">
        <f aca="false">B25*CONFIG!E$4+C25*CONFIG!E$5+D25*CONFIG!E$6</f>
        <v>6</v>
      </c>
      <c r="M25" s="1" t="n">
        <f aca="false">E25*CONFIG!E$7+F25*CONFIG!E$8+G25*CONFIG!E$9</f>
        <v>5.7</v>
      </c>
    </row>
    <row r="26" customFormat="false" ht="14.25" hidden="false" customHeight="false" outlineLevel="0" collapsed="false">
      <c r="A26" s="3" t="str">
        <f aca="false">CONFIG!A25</f>
        <v>KAOTIKES</v>
      </c>
      <c r="B26" s="1" t="n">
        <v>7</v>
      </c>
      <c r="C26" s="1" t="n">
        <v>7</v>
      </c>
      <c r="D26" s="1" t="n">
        <v>5</v>
      </c>
      <c r="E26" s="1" t="n">
        <v>9</v>
      </c>
      <c r="F26" s="1" t="n">
        <v>9</v>
      </c>
      <c r="G26" s="1" t="n">
        <v>8</v>
      </c>
      <c r="J26" s="1" t="n">
        <f aca="false">B26*CONFIG!E$4+C26*CONFIG!E$5+D26*CONFIG!E$6+E26*CONFIG!E$7+F26*CONFIG!E$8+G26*CONFIG!E$9+H26*CONFIG!E$10+I26*CONFIG!E$11</f>
        <v>15.3</v>
      </c>
      <c r="L26" s="1" t="n">
        <f aca="false">B26*CONFIG!E$4+C26*CONFIG!E$5+D26*CONFIG!E$6</f>
        <v>6.6</v>
      </c>
      <c r="M26" s="1" t="n">
        <f aca="false">E26*CONFIG!E$7+F26*CONFIG!E$8+G26*CONFIG!E$9</f>
        <v>8.7</v>
      </c>
    </row>
    <row r="27" customFormat="false" ht="14.25" hidden="false" customHeight="false" outlineLevel="0" collapsed="false">
      <c r="A27" s="3" t="str">
        <f aca="false">CONFIG!A26</f>
        <v>SHOWBOYS</v>
      </c>
      <c r="B27" s="1" t="n">
        <v>6</v>
      </c>
      <c r="C27" s="1" t="n">
        <v>7</v>
      </c>
      <c r="D27" s="1" t="n">
        <v>5</v>
      </c>
      <c r="E27" s="1" t="n">
        <v>6</v>
      </c>
      <c r="F27" s="1" t="n">
        <v>5</v>
      </c>
      <c r="G27" s="1" t="n">
        <v>5</v>
      </c>
      <c r="J27" s="1" t="n">
        <f aca="false">B27*CONFIG!E$4+C27*CONFIG!E$5+D27*CONFIG!E$6+E27*CONFIG!E$7+F27*CONFIG!E$8+G27*CONFIG!E$9+H27*CONFIG!E$10+I27*CONFIG!E$11</f>
        <v>11.5</v>
      </c>
      <c r="L27" s="1" t="n">
        <f aca="false">B27*CONFIG!E$4+C27*CONFIG!E$5+D27*CONFIG!E$6</f>
        <v>6.1</v>
      </c>
      <c r="M27" s="1" t="n">
        <f aca="false">E27*CONFIG!E$7+F27*CONFIG!E$8+G27*CONFIG!E$9</f>
        <v>5.4</v>
      </c>
    </row>
    <row r="28" customFormat="false" ht="14.25" hidden="false" customHeight="false" outlineLevel="0" collapsed="false">
      <c r="A28" s="3" t="str">
        <f aca="false">CONFIG!A27</f>
        <v>PIRATS</v>
      </c>
      <c r="B28" s="1" t="n">
        <v>6</v>
      </c>
      <c r="C28" s="1" t="n">
        <v>6</v>
      </c>
      <c r="D28" s="1" t="n">
        <v>5</v>
      </c>
      <c r="E28" s="1" t="n">
        <v>6</v>
      </c>
      <c r="F28" s="1" t="n">
        <v>3</v>
      </c>
      <c r="G28" s="1" t="n">
        <v>5</v>
      </c>
      <c r="J28" s="1" t="n">
        <f aca="false">B28*CONFIG!E$4+C28*CONFIG!E$5+D28*CONFIG!E$6+E28*CONFIG!E$7+F28*CONFIG!E$8+G28*CONFIG!E$9+H28*CONFIG!E$10+I28*CONFIG!E$11</f>
        <v>10.6</v>
      </c>
      <c r="L28" s="1" t="n">
        <f aca="false">B28*CONFIG!E$4+C28*CONFIG!E$5+D28*CONFIG!E$6</f>
        <v>5.8</v>
      </c>
      <c r="M28" s="1" t="n">
        <f aca="false">E28*CONFIG!E$7+F28*CONFIG!E$8+G28*CONFIG!E$9</f>
        <v>4.8</v>
      </c>
    </row>
    <row r="29" customFormat="false" ht="14.25" hidden="false" customHeight="false" outlineLevel="0" collapsed="false">
      <c r="A29" s="3" t="str">
        <f aca="false">CONFIG!A28</f>
        <v>CARALLOTS</v>
      </c>
      <c r="B29" s="1" t="n">
        <v>6</v>
      </c>
      <c r="C29" s="1" t="n">
        <v>5</v>
      </c>
      <c r="D29" s="1" t="n">
        <v>4</v>
      </c>
      <c r="E29" s="1" t="n">
        <v>4</v>
      </c>
      <c r="F29" s="1" t="n">
        <v>3</v>
      </c>
      <c r="G29" s="1" t="n">
        <v>4</v>
      </c>
      <c r="J29" s="1" t="n">
        <f aca="false">B29*CONFIG!E$4+C29*CONFIG!E$5+D29*CONFIG!E$6+E29*CONFIG!E$7+F29*CONFIG!E$8+G29*CONFIG!E$9+H29*CONFIG!E$10+I29*CONFIG!E$11</f>
        <v>9</v>
      </c>
      <c r="L29" s="1" t="n">
        <f aca="false">B29*CONFIG!E$4+C29*CONFIG!E$5+D29*CONFIG!E$6</f>
        <v>5.3</v>
      </c>
      <c r="M29" s="1" t="n">
        <f aca="false">E29*CONFIG!E$7+F29*CONFIG!E$8+G29*CONFIG!E$9</f>
        <v>3.7</v>
      </c>
    </row>
    <row r="30" customFormat="false" ht="14.25" hidden="false" customHeight="false" outlineLevel="0" collapsed="false">
      <c r="A30" s="3" t="str">
        <f aca="false">CONFIG!A29</f>
        <v>INCOMBUSTIBLES</v>
      </c>
      <c r="B30" s="1" t="n">
        <v>9</v>
      </c>
      <c r="C30" s="1" t="n">
        <v>9</v>
      </c>
      <c r="D30" s="1" t="n">
        <v>9</v>
      </c>
      <c r="E30" s="1" t="n">
        <v>9</v>
      </c>
      <c r="F30" s="1" t="n">
        <v>9</v>
      </c>
      <c r="G30" s="1" t="n">
        <v>9</v>
      </c>
      <c r="J30" s="1" t="n">
        <f aca="false">B30*CONFIG!E$4+C30*CONFIG!E$5+D30*CONFIG!E$6+E30*CONFIG!E$7+F30*CONFIG!E$8+G30*CONFIG!E$9+H30*CONFIG!E$10+I30*CONFIG!E$11</f>
        <v>18</v>
      </c>
      <c r="L30" s="1" t="n">
        <f aca="false">B30*CONFIG!E$4+C30*CONFIG!E$5+D30*CONFIG!E$6</f>
        <v>9</v>
      </c>
      <c r="M30" s="1" t="n">
        <f aca="false">E30*CONFIG!E$7+F30*CONFIG!E$8+G30*CONFIG!E$9</f>
        <v>9</v>
      </c>
    </row>
    <row r="31" customFormat="false" ht="14.25" hidden="false" customHeight="false" outlineLevel="0" collapsed="false">
      <c r="A31" s="3" t="str">
        <f aca="false">CONFIG!A30</f>
        <v>G-80</v>
      </c>
      <c r="B31" s="1" t="n">
        <v>8</v>
      </c>
      <c r="C31" s="1" t="n">
        <v>9</v>
      </c>
      <c r="D31" s="1" t="n">
        <v>7</v>
      </c>
      <c r="E31" s="1" t="n">
        <v>9</v>
      </c>
      <c r="F31" s="1" t="n">
        <v>8</v>
      </c>
      <c r="G31" s="1" t="n">
        <v>8</v>
      </c>
      <c r="J31" s="1" t="n">
        <f aca="false">B31*CONFIG!E$4+C31*CONFIG!E$5+D31*CONFIG!E$6+E31*CONFIG!E$7+F31*CONFIG!E$8+G31*CONFIG!E$9+H31*CONFIG!E$10+I31*CONFIG!E$11</f>
        <v>16.5</v>
      </c>
      <c r="L31" s="1" t="n">
        <f aca="false">B31*CONFIG!E$4+C31*CONFIG!E$5+D31*CONFIG!E$6</f>
        <v>8.1</v>
      </c>
      <c r="M31" s="1" t="n">
        <f aca="false">E31*CONFIG!E$7+F31*CONFIG!E$8+G31*CONFIG!E$9</f>
        <v>8.4</v>
      </c>
    </row>
    <row r="32" customFormat="false" ht="14.25" hidden="false" customHeight="false" outlineLevel="0" collapsed="false">
      <c r="A32" s="3" t="str">
        <f aca="false">CONFIG!A31</f>
        <v>TERREMOTOS</v>
      </c>
      <c r="B32" s="1" t="n">
        <v>6</v>
      </c>
      <c r="C32" s="1" t="n">
        <v>6</v>
      </c>
      <c r="D32" s="1" t="n">
        <v>5</v>
      </c>
      <c r="E32" s="1" t="n">
        <v>7</v>
      </c>
      <c r="F32" s="1" t="n">
        <v>6</v>
      </c>
      <c r="G32" s="1" t="n">
        <v>5</v>
      </c>
      <c r="J32" s="1" t="n">
        <f aca="false">B32*CONFIG!E$4+C32*CONFIG!E$5+D32*CONFIG!E$6+E32*CONFIG!E$7+F32*CONFIG!E$8+G32*CONFIG!E$9+H32*CONFIG!E$10+I32*CONFIG!E$11</f>
        <v>11.9</v>
      </c>
      <c r="L32" s="1" t="n">
        <f aca="false">B32*CONFIG!E$4+C32*CONFIG!E$5+D32*CONFIG!E$6</f>
        <v>5.8</v>
      </c>
      <c r="M32" s="1" t="n">
        <f aca="false">E32*CONFIG!E$7+F32*CONFIG!E$8+G32*CONFIG!E$9</f>
        <v>6.1</v>
      </c>
    </row>
    <row r="33" customFormat="false" ht="14.25" hidden="false" customHeight="false" outlineLevel="0" collapsed="false">
      <c r="A33" s="3" t="str">
        <f aca="false">CONFIG!A32</f>
        <v>LES IL·LEGALS</v>
      </c>
      <c r="B33" s="1" t="n">
        <v>8</v>
      </c>
      <c r="C33" s="1" t="n">
        <v>8</v>
      </c>
      <c r="D33" s="1" t="n">
        <v>6</v>
      </c>
      <c r="E33" s="1" t="n">
        <v>8</v>
      </c>
      <c r="F33" s="1" t="n">
        <v>7</v>
      </c>
      <c r="G33" s="1" t="n">
        <v>6</v>
      </c>
      <c r="J33" s="1" t="n">
        <f aca="false">B33*CONFIG!E$4+C33*CONFIG!E$5+D33*CONFIG!E$6+E33*CONFIG!E$7+F33*CONFIG!E$8+G33*CONFIG!E$9+H33*CONFIG!E$10+I33*CONFIG!E$11</f>
        <v>14.7</v>
      </c>
      <c r="L33" s="1" t="n">
        <f aca="false">B33*CONFIG!E$4+C33*CONFIG!E$5+D33*CONFIG!E$6</f>
        <v>7.6</v>
      </c>
      <c r="M33" s="1" t="n">
        <f aca="false">E33*CONFIG!E$7+F33*CONFIG!E$8+G33*CONFIG!E$9</f>
        <v>7.1</v>
      </c>
    </row>
    <row r="34" customFormat="false" ht="14.25" hidden="false" customHeight="false" outlineLevel="0" collapsed="false">
      <c r="A34" s="3" t="str">
        <f aca="false">CONFIG!A33</f>
        <v>LES DEL 98</v>
      </c>
      <c r="B34" s="1" t="n">
        <v>5</v>
      </c>
      <c r="C34" s="1" t="n">
        <v>5</v>
      </c>
      <c r="D34" s="1" t="n">
        <v>6</v>
      </c>
      <c r="E34" s="1" t="n">
        <v>5</v>
      </c>
      <c r="F34" s="1" t="n">
        <v>5</v>
      </c>
      <c r="G34" s="1" t="n">
        <v>6</v>
      </c>
      <c r="J34" s="1" t="n">
        <f aca="false">B34*CONFIG!E$4+C34*CONFIG!E$5+D34*CONFIG!E$6+E34*CONFIG!E$7+F34*CONFIG!E$8+G34*CONFIG!E$9+H34*CONFIG!E$10+I34*CONFIG!E$11</f>
        <v>10.5</v>
      </c>
      <c r="L34" s="1" t="n">
        <f aca="false">B34*CONFIG!E$4+C34*CONFIG!E$5+D34*CONFIG!E$6</f>
        <v>5.2</v>
      </c>
      <c r="M34" s="1" t="n">
        <f aca="false">E34*CONFIG!E$7+F34*CONFIG!E$8+G34*CONFIG!E$9</f>
        <v>5.3</v>
      </c>
    </row>
    <row r="35" customFormat="false" ht="14.25" hidden="false" customHeight="false" outlineLevel="0" collapsed="false">
      <c r="A35" s="3" t="str">
        <f aca="false">CONFIG!A34</f>
        <v>LES FOLLONERES</v>
      </c>
      <c r="B35" s="1" t="n">
        <v>8</v>
      </c>
      <c r="C35" s="1" t="n">
        <v>9</v>
      </c>
      <c r="D35" s="1" t="n">
        <v>8</v>
      </c>
      <c r="E35" s="1" t="n">
        <v>8</v>
      </c>
      <c r="F35" s="1" t="n">
        <v>8</v>
      </c>
      <c r="G35" s="1" t="n">
        <v>8</v>
      </c>
      <c r="J35" s="1" t="n">
        <f aca="false">B35*CONFIG!E$4+C35*CONFIG!E$5+D35*CONFIG!E$6+E35*CONFIG!E$7+F35*CONFIG!E$8+G35*CONFIG!E$9+H35*CONFIG!E$10+I35*CONFIG!E$11</f>
        <v>16.3</v>
      </c>
      <c r="L35" s="1" t="n">
        <f aca="false">B35*CONFIG!E$4+C35*CONFIG!E$5+D35*CONFIG!E$6</f>
        <v>8.3</v>
      </c>
      <c r="M35" s="1" t="n">
        <f aca="false">E35*CONFIG!E$7+F35*CONFIG!E$8+G35*CONFIG!E$9</f>
        <v>8</v>
      </c>
    </row>
    <row r="36" customFormat="false" ht="14.25" hidden="false" customHeight="false" outlineLevel="0" collapsed="false">
      <c r="A36" s="3" t="str">
        <f aca="false">CONFIG!A35</f>
        <v>LES CAP-I-CUA</v>
      </c>
      <c r="B36" s="1" t="n">
        <v>7</v>
      </c>
      <c r="C36" s="1" t="n">
        <v>7</v>
      </c>
      <c r="D36" s="1" t="n">
        <v>5</v>
      </c>
      <c r="E36" s="1" t="n">
        <v>7</v>
      </c>
      <c r="F36" s="1" t="n">
        <v>6</v>
      </c>
      <c r="G36" s="1" t="n">
        <v>6</v>
      </c>
      <c r="J36" s="1" t="n">
        <f aca="false">B36*CONFIG!E$4+C36*CONFIG!E$5+D36*CONFIG!E$6+E36*CONFIG!E$7+F36*CONFIG!E$8+G36*CONFIG!E$9+H36*CONFIG!E$10+I36*CONFIG!E$11</f>
        <v>13</v>
      </c>
      <c r="L36" s="1" t="n">
        <f aca="false">B36*CONFIG!E$4+C36*CONFIG!E$5+D36*CONFIG!E$6</f>
        <v>6.6</v>
      </c>
      <c r="M36" s="1" t="n">
        <f aca="false">E36*CONFIG!E$7+F36*CONFIG!E$8+G36*CONFIG!E$9</f>
        <v>6.4</v>
      </c>
    </row>
    <row r="37" customFormat="false" ht="14.25" hidden="false" customHeight="false" outlineLevel="0" collapsed="false">
      <c r="A37" s="3" t="str">
        <f aca="false">CONFIG!A36</f>
        <v>ELS PASSATS DE VOLTES</v>
      </c>
      <c r="B37" s="1" t="n">
        <v>5</v>
      </c>
      <c r="C37" s="1" t="n">
        <v>6</v>
      </c>
      <c r="D37" s="1" t="n">
        <v>6</v>
      </c>
      <c r="E37" s="1" t="n">
        <v>6</v>
      </c>
      <c r="F37" s="1" t="n">
        <v>6</v>
      </c>
      <c r="G37" s="1" t="n">
        <v>6</v>
      </c>
      <c r="J37" s="1" t="n">
        <f aca="false">B37*CONFIG!E$4+C37*CONFIG!E$5+D37*CONFIG!E$6+E37*CONFIG!E$7+F37*CONFIG!E$8+G37*CONFIG!E$9+H37*CONFIG!E$10+I37*CONFIG!E$11</f>
        <v>11.5</v>
      </c>
      <c r="L37" s="1" t="n">
        <f aca="false">B37*CONFIG!E$4+C37*CONFIG!E$5+D37*CONFIG!E$6</f>
        <v>5.5</v>
      </c>
      <c r="M37" s="1" t="n">
        <f aca="false">E37*CONFIG!E$7+F37*CONFIG!E$8+G37*CONFIG!E$9</f>
        <v>6</v>
      </c>
    </row>
    <row r="38" customFormat="false" ht="14.25" hidden="false" customHeight="false" outlineLevel="0" collapsed="false">
      <c r="A38" s="3" t="str">
        <f aca="false">CONFIG!A37</f>
        <v>ELS ESBOJARRATS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J38" s="1" t="n">
        <f aca="false">B38*CONFIG!E$4+C38*CONFIG!E$5+D38*CONFIG!E$6+E38*CONFIG!E$7+F38*CONFIG!E$8+G38*CONFIG!E$9+H38*CONFIG!E$10+I38*CONFIG!E$11</f>
        <v>0</v>
      </c>
      <c r="L38" s="1" t="n">
        <f aca="false">B38*CONFIG!E$4+C38*CONFIG!E$5+D38*CONFIG!E$6</f>
        <v>0</v>
      </c>
      <c r="M38" s="1" t="n">
        <f aca="false">E38*CONFIG!E$7+F38*CONFIG!E$8+G38*CONFIG!E$9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  <c r="L39" s="1" t="n">
        <f aca="false">B39*CONFIG!E$4+C39*CONFIG!E$5+D39*CONFIG!E$6</f>
        <v>0</v>
      </c>
      <c r="M39" s="1" t="n">
        <f aca="false">E39*CONFIG!E$7+F39*CONFIG!E$8+G39*CONFIG!E$9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  <c r="L40" s="1" t="n">
        <f aca="false">B40*CONFIG!E$4+C40*CONFIG!E$5+D40*CONFIG!E$6</f>
        <v>0</v>
      </c>
      <c r="M40" s="1" t="n">
        <f aca="false">E40*CONFIG!E$7+F40*CONFIG!E$8+G40*CONFIG!E$9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  <c r="L41" s="1" t="n">
        <f aca="false">B41*CONFIG!E$4+C41*CONFIG!E$5+D41*CONFIG!E$6</f>
        <v>0</v>
      </c>
      <c r="M41" s="1" t="n">
        <f aca="false">E41*CONFIG!E$7+F41*CONFIG!E$8+G41*CONFIG!E$9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  <c r="L42" s="1" t="n">
        <f aca="false">B42*CONFIG!E$4+C42*CONFIG!E$5+D42*CONFIG!E$6</f>
        <v>0</v>
      </c>
      <c r="M42" s="1" t="n">
        <f aca="false">E42*CONFIG!E$7+F42*CONFIG!E$8+G42*CONFIG!E$9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  <c r="L43" s="1" t="n">
        <f aca="false">B43*CONFIG!E$4+C43*CONFIG!E$5+D43*CONFIG!E$6</f>
        <v>0</v>
      </c>
      <c r="M43" s="1" t="n">
        <f aca="false">E43*CONFIG!E$7+F43*CONFIG!E$8+G43*CONFIG!E$9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  <c r="L44" s="1" t="n">
        <f aca="false">B44*CONFIG!E$4+C44*CONFIG!E$5+D44*CONFIG!E$6</f>
        <v>0</v>
      </c>
      <c r="M44" s="1" t="n">
        <f aca="false">E44*CONFIG!E$7+F44*CONFIG!E$8+G44*CONFIG!E$9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  <c r="L45" s="1" t="n">
        <f aca="false">B45*CONFIG!E$4+C45*CONFIG!E$5+D45*CONFIG!E$6</f>
        <v>0</v>
      </c>
      <c r="M45" s="1" t="n">
        <f aca="false">E45*CONFIG!E$7+F45*CONFIG!E$8+G45*CONFIG!E$9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  <c r="L46" s="1" t="n">
        <f aca="false">B46*CONFIG!E$4+C46*CONFIG!E$5+D46*CONFIG!E$6</f>
        <v>0</v>
      </c>
      <c r="M46" s="1" t="n">
        <f aca="false">E46*CONFIG!E$7+F46*CONFIG!E$8+G46*CONFIG!E$9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  <c r="L47" s="1" t="n">
        <f aca="false">B47*CONFIG!E$4+C47*CONFIG!E$5+D47*CONFIG!E$6</f>
        <v>0</v>
      </c>
      <c r="M47" s="1" t="n">
        <f aca="false">E47*CONFIG!E$7+F47*CONFIG!E$8+G47*CONFIG!E$9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  <c r="L48" s="1" t="n">
        <f aca="false">B48*CONFIG!E$4+C48*CONFIG!E$5+D48*CONFIG!E$6</f>
        <v>0</v>
      </c>
      <c r="M48" s="1" t="n">
        <f aca="false">E48*CONFIG!E$7+F48*CONFIG!E$8+G48*CONFIG!E$9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  <c r="L49" s="1" t="n">
        <f aca="false">B49*CONFIG!E$4+C49*CONFIG!E$5+D49*CONFIG!E$6</f>
        <v>0</v>
      </c>
      <c r="M49" s="1" t="n">
        <f aca="false">E49*CONFIG!E$7+F49*CONFIG!E$8+G49*CONFIG!E$9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  <c r="L50" s="1" t="n">
        <f aca="false">B50*CONFIG!E$4+C50*CONFIG!E$5+D50*CONFIG!E$6</f>
        <v>0</v>
      </c>
      <c r="M50" s="1" t="n">
        <f aca="false">E50*CONFIG!E$7+F50*CONFIG!E$8+G50*CONFIG!E$9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  <c r="L51" s="1" t="n">
        <f aca="false">B51*CONFIG!E$4+C51*CONFIG!E$5+D51*CONFIG!E$6</f>
        <v>0</v>
      </c>
      <c r="M51" s="1" t="n">
        <f aca="false">E51*CONFIG!E$7+F51*CONFIG!E$8+G51*CONFIG!E$9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  <c r="L52" s="1" t="n">
        <f aca="false">B52*CONFIG!E$4+C52*CONFIG!E$5+D52*CONFIG!E$6</f>
        <v>0</v>
      </c>
      <c r="M52" s="1" t="n">
        <f aca="false">E52*CONFIG!E$7+F52*CONFIG!E$8+G52*CONFIG!E$9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  <c r="L53" s="1" t="n">
        <f aca="false">B53*CONFIG!E$4+C53*CONFIG!E$5+D53*CONFIG!E$6</f>
        <v>0</v>
      </c>
      <c r="M53" s="1" t="n">
        <f aca="false">E53*CONFIG!E$7+F53*CONFIG!E$8+G53*CONFIG!E$9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  <c r="L54" s="1" t="n">
        <f aca="false">B54*CONFIG!E$4+C54*CONFIG!E$5+D54*CONFIG!E$6</f>
        <v>0</v>
      </c>
      <c r="M54" s="1" t="n">
        <f aca="false">E54*CONFIG!E$7+F54*CONFIG!E$8+G54*CONFIG!E$9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  <c r="L55" s="1" t="n">
        <f aca="false">B55*CONFIG!E$4+C55*CONFIG!E$5+D55*CONFIG!E$6</f>
        <v>0</v>
      </c>
      <c r="M55" s="1" t="n">
        <f aca="false">E55*CONFIG!E$7+F55*CONFIG!E$8+G55*CONFIG!E$9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  <c r="L56" s="1" t="n">
        <f aca="false">B56*CONFIG!E$4+C56*CONFIG!E$5+D56*CONFIG!E$6</f>
        <v>0</v>
      </c>
      <c r="M56" s="1" t="n">
        <f aca="false">E56*CONFIG!E$7+F56*CONFIG!E$8+G56*CONFIG!E$9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  <c r="L57" s="1" t="n">
        <f aca="false">B57*CONFIG!E$4+C57*CONFIG!E$5+D57*CONFIG!E$6</f>
        <v>0</v>
      </c>
      <c r="M57" s="1" t="n">
        <f aca="false">E57*CONFIG!E$7+F57*CONFIG!E$8+G57*CONFIG!E$9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  <c r="L58" s="1" t="n">
        <f aca="false">B58*CONFIG!E$4+C58*CONFIG!E$5+D58*CONFIG!E$6</f>
        <v>0</v>
      </c>
      <c r="M58" s="1" t="n">
        <f aca="false">E58*CONFIG!E$7+F58*CONFIG!E$8+G58*CONFIG!E$9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  <c r="L59" s="1" t="n">
        <f aca="false">B59*CONFIG!E$4+C59*CONFIG!E$5+D59*CONFIG!E$6</f>
        <v>0</v>
      </c>
      <c r="M59" s="1" t="n">
        <f aca="false">E59*CONFIG!E$7+F59*CONFIG!E$8+G59*CONFIG!E$9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  <c r="L60" s="1" t="n">
        <f aca="false">B60*CONFIG!E$4+C60*CONFIG!E$5+D60*CONFIG!E$6</f>
        <v>0</v>
      </c>
      <c r="M60" s="1" t="n">
        <f aca="false">E60*CONFIG!E$7+F60*CONFIG!E$8+G60*CONFIG!E$9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  <c r="L61" s="1" t="n">
        <f aca="false">B61*CONFIG!E$4+C61*CONFIG!E$5+D61*CONFIG!E$6</f>
        <v>0</v>
      </c>
      <c r="M61" s="1" t="n">
        <f aca="false">E61*CONFIG!E$7+F61*CONFIG!E$8+G61*CONFIG!E$9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8" activeCellId="0" sqref="H38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27.45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Confecció</v>
      </c>
      <c r="C1" s="7" t="str">
        <f aca="false">CONFIG!D5</f>
        <v>Originalitat</v>
      </c>
      <c r="D1" s="7" t="str">
        <f aca="false">CONFIG!D6</f>
        <v>Complements</v>
      </c>
      <c r="E1" s="7" t="str">
        <f aca="false">CONFIG!D7</f>
        <v>Interpretació</v>
      </c>
      <c r="F1" s="7" t="str">
        <f aca="false">CONFIG!D8</f>
        <v>Coreografia</v>
      </c>
      <c r="G1" s="7" t="str">
        <f aca="false">CONFIG!D9</f>
        <v>Muntatge musical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 t="s">
        <v>78</v>
      </c>
      <c r="M1" s="7" t="s">
        <v>79</v>
      </c>
    </row>
    <row r="2" customFormat="false" ht="14.25" hidden="false" customHeight="false" outlineLevel="0" collapsed="false">
      <c r="A2" s="3" t="str">
        <f aca="false">CONFIG!A1</f>
        <v>QUIN GUIRIGALL</v>
      </c>
      <c r="B2" s="1" t="n">
        <v>4</v>
      </c>
      <c r="C2" s="1" t="n">
        <v>4</v>
      </c>
      <c r="D2" s="1" t="n">
        <v>4</v>
      </c>
      <c r="E2" s="1" t="n">
        <v>5</v>
      </c>
      <c r="F2" s="1" t="n">
        <v>5</v>
      </c>
      <c r="G2" s="1" t="n">
        <v>6</v>
      </c>
      <c r="J2" s="1" t="n">
        <f aca="false">B2*CONFIG!E$4+C2*CONFIG!E$5+D2*CONFIG!E$6+E2*CONFIG!E$7+F2*CONFIG!E$8+G2*CONFIG!E$9+H2*CONFIG!E$10+I2*CONFIG!E$11</f>
        <v>9.3</v>
      </c>
      <c r="L2" s="1" t="n">
        <f aca="false">B2*CONFIG!E$4+C2*CONFIG!E$5+D2*CONFIG!E$6</f>
        <v>4</v>
      </c>
      <c r="M2" s="1" t="n">
        <f aca="false">E2*CONFIG!E$7+F2*CONFIG!E$8+G2*CONFIG!E$9</f>
        <v>5.3</v>
      </c>
    </row>
    <row r="3" customFormat="false" ht="14.25" hidden="false" customHeight="false" outlineLevel="0" collapsed="false">
      <c r="A3" s="3" t="str">
        <f aca="false">CONFIG!A2</f>
        <v>XULIVERT</v>
      </c>
      <c r="B3" s="1" t="n">
        <v>6</v>
      </c>
      <c r="C3" s="1" t="n">
        <v>6</v>
      </c>
      <c r="D3" s="1" t="n">
        <v>5</v>
      </c>
      <c r="E3" s="1" t="n">
        <v>6</v>
      </c>
      <c r="F3" s="1" t="n">
        <v>6</v>
      </c>
      <c r="G3" s="1" t="n">
        <v>6</v>
      </c>
      <c r="J3" s="1" t="n">
        <f aca="false">B3*CONFIG!E$4+C3*CONFIG!E$5+D3*CONFIG!E$6+E3*CONFIG!E$7+F3*CONFIG!E$8+G3*CONFIG!E$9+H3*CONFIG!E$10+I3*CONFIG!E$11</f>
        <v>11.8</v>
      </c>
      <c r="L3" s="1" t="n">
        <f aca="false">B3*CONFIG!E$4+C3*CONFIG!E$5+D3*CONFIG!E$6</f>
        <v>5.8</v>
      </c>
      <c r="M3" s="1" t="n">
        <f aca="false">E3*CONFIG!E$7+F3*CONFIG!E$8+G3*CONFIG!E$9</f>
        <v>6</v>
      </c>
    </row>
    <row r="4" customFormat="false" ht="14.25" hidden="false" customHeight="false" outlineLevel="0" collapsed="false">
      <c r="A4" s="3" t="str">
        <f aca="false">CONFIG!A3</f>
        <v>TXONDOS</v>
      </c>
      <c r="B4" s="1" t="n">
        <v>6</v>
      </c>
      <c r="C4" s="1" t="n">
        <v>6</v>
      </c>
      <c r="D4" s="1" t="n">
        <v>4</v>
      </c>
      <c r="E4" s="1" t="n">
        <v>6</v>
      </c>
      <c r="F4" s="1" t="n">
        <v>6</v>
      </c>
      <c r="G4" s="1" t="n">
        <v>6</v>
      </c>
      <c r="J4" s="1" t="n">
        <f aca="false">B4*CONFIG!E$4+C4*CONFIG!E$5+D4*CONFIG!E$6+E4*CONFIG!E$7+F4*CONFIG!E$8+G4*CONFIG!E$9+H4*CONFIG!E$10+I4*CONFIG!E$11</f>
        <v>11.6</v>
      </c>
      <c r="L4" s="1" t="n">
        <f aca="false">B4*CONFIG!E$4+C4*CONFIG!E$5+D4*CONFIG!E$6</f>
        <v>5.6</v>
      </c>
      <c r="M4" s="1" t="n">
        <f aca="false">E4*CONFIG!E$7+F4*CONFIG!E$8+G4*CONFIG!E$9</f>
        <v>6</v>
      </c>
    </row>
    <row r="5" customFormat="false" ht="14.25" hidden="false" customHeight="false" outlineLevel="0" collapsed="false">
      <c r="A5" s="3" t="str">
        <f aca="false">CONFIG!A4</f>
        <v>LES TUC-TUC</v>
      </c>
      <c r="B5" s="1" t="n">
        <v>5</v>
      </c>
      <c r="C5" s="1" t="n">
        <v>5</v>
      </c>
      <c r="D5" s="1" t="n">
        <v>5</v>
      </c>
      <c r="E5" s="1" t="n">
        <v>5</v>
      </c>
      <c r="F5" s="1" t="n">
        <v>5</v>
      </c>
      <c r="G5" s="1" t="n">
        <v>6</v>
      </c>
      <c r="J5" s="1" t="n">
        <f aca="false">B5*CONFIG!E$4+C5*CONFIG!E$5+D5*CONFIG!E$6+E5*CONFIG!E$7+F5*CONFIG!E$8+G5*CONFIG!E$9+H5*CONFIG!E$10+I5*CONFIG!E$11</f>
        <v>10.3</v>
      </c>
      <c r="L5" s="1" t="n">
        <f aca="false">B5*CONFIG!E$4+C5*CONFIG!E$5+D5*CONFIG!E$6</f>
        <v>5</v>
      </c>
      <c r="M5" s="1" t="n">
        <f aca="false">E5*CONFIG!E$7+F5*CONFIG!E$8+G5*CONFIG!E$9</f>
        <v>5.3</v>
      </c>
    </row>
    <row r="6" customFormat="false" ht="14.25" hidden="false" customHeight="false" outlineLevel="0" collapsed="false">
      <c r="A6" s="3" t="str">
        <f aca="false">CONFIG!A5</f>
        <v>COLLA KGUAY</v>
      </c>
      <c r="B6" s="1" t="n">
        <v>6</v>
      </c>
      <c r="C6" s="1" t="n">
        <v>6</v>
      </c>
      <c r="D6" s="1" t="n">
        <v>6</v>
      </c>
      <c r="E6" s="1" t="n">
        <v>7</v>
      </c>
      <c r="F6" s="1" t="n">
        <v>7</v>
      </c>
      <c r="G6" s="1" t="n">
        <v>7</v>
      </c>
      <c r="J6" s="1" t="n">
        <f aca="false">B6*CONFIG!E$4+C6*CONFIG!E$5+D6*CONFIG!E$6+E6*CONFIG!E$7+F6*CONFIG!E$8+G6*CONFIG!E$9+H6*CONFIG!E$10+I6*CONFIG!E$11</f>
        <v>13</v>
      </c>
      <c r="L6" s="1" t="n">
        <f aca="false">B6*CONFIG!E$4+C6*CONFIG!E$5+D6*CONFIG!E$6</f>
        <v>6</v>
      </c>
      <c r="M6" s="1" t="n">
        <f aca="false">E6*CONFIG!E$7+F6*CONFIG!E$8+G6*CONFIG!E$9</f>
        <v>7</v>
      </c>
    </row>
    <row r="7" customFormat="false" ht="14.25" hidden="false" customHeight="false" outlineLevel="0" collapsed="false">
      <c r="A7" s="3" t="str">
        <f aca="false">CONFIG!A6</f>
        <v>LES MIL-I-UNA</v>
      </c>
      <c r="B7" s="1" t="n">
        <v>5</v>
      </c>
      <c r="C7" s="1" t="n">
        <v>6</v>
      </c>
      <c r="D7" s="1" t="n">
        <v>7</v>
      </c>
      <c r="E7" s="1" t="n">
        <v>6</v>
      </c>
      <c r="F7" s="1" t="n">
        <v>6</v>
      </c>
      <c r="G7" s="1" t="n">
        <v>6</v>
      </c>
      <c r="J7" s="1" t="n">
        <f aca="false">B7*CONFIG!E$4+C7*CONFIG!E$5+D7*CONFIG!E$6+E7*CONFIG!E$7+F7*CONFIG!E$8+G7*CONFIG!E$9+H7*CONFIG!E$10+I7*CONFIG!E$11</f>
        <v>11.7</v>
      </c>
      <c r="L7" s="1" t="n">
        <f aca="false">B7*CONFIG!E$4+C7*CONFIG!E$5+D7*CONFIG!E$6</f>
        <v>5.7</v>
      </c>
      <c r="M7" s="1" t="n">
        <f aca="false">E7*CONFIG!E$7+F7*CONFIG!E$8+G7*CONFIG!E$9</f>
        <v>6</v>
      </c>
    </row>
    <row r="8" customFormat="false" ht="14.25" hidden="false" customHeight="false" outlineLevel="0" collapsed="false">
      <c r="A8" s="3" t="str">
        <f aca="false">CONFIG!A7</f>
        <v>LES PARDALES</v>
      </c>
      <c r="B8" s="1" t="n">
        <v>0</v>
      </c>
      <c r="C8" s="1" t="n">
        <v>3</v>
      </c>
      <c r="D8" s="1" t="n">
        <v>5</v>
      </c>
      <c r="E8" s="1" t="n">
        <v>5</v>
      </c>
      <c r="F8" s="1" t="n">
        <v>5</v>
      </c>
      <c r="G8" s="1" t="n">
        <v>5</v>
      </c>
      <c r="J8" s="1" t="n">
        <f aca="false">B8*CONFIG!E$4+C8*CONFIG!E$5+D8*CONFIG!E$6+E8*CONFIG!E$7+F8*CONFIG!E$8+G8*CONFIG!E$9+H8*CONFIG!E$10+I8*CONFIG!E$11</f>
        <v>6.9</v>
      </c>
      <c r="L8" s="1" t="n">
        <f aca="false">B8*CONFIG!E$4+C8*CONFIG!E$5+D8*CONFIG!E$6</f>
        <v>1.9</v>
      </c>
      <c r="M8" s="1" t="n">
        <f aca="false">E8*CONFIG!E$7+F8*CONFIG!E$8+G8*CONFIG!E$9</f>
        <v>5</v>
      </c>
    </row>
    <row r="9" customFormat="false" ht="14.25" hidden="false" customHeight="false" outlineLevel="0" collapsed="false">
      <c r="A9" s="3" t="str">
        <f aca="false">CONFIG!A8</f>
        <v>SOM SIMBERGUENCES</v>
      </c>
      <c r="B9" s="1" t="n">
        <v>7</v>
      </c>
      <c r="C9" s="1" t="n">
        <v>7</v>
      </c>
      <c r="D9" s="1" t="n">
        <v>6</v>
      </c>
      <c r="E9" s="1" t="n">
        <v>5</v>
      </c>
      <c r="F9" s="1" t="n">
        <v>5</v>
      </c>
      <c r="G9" s="1" t="n">
        <v>7</v>
      </c>
      <c r="J9" s="1" t="n">
        <f aca="false">B9*CONFIG!E$4+C9*CONFIG!E$5+D9*CONFIG!E$6+E9*CONFIG!E$7+F9*CONFIG!E$8+G9*CONFIG!E$9+H9*CONFIG!E$10+I9*CONFIG!E$11</f>
        <v>12.4</v>
      </c>
      <c r="L9" s="1" t="n">
        <f aca="false">B9*CONFIG!E$4+C9*CONFIG!E$5+D9*CONFIG!E$6</f>
        <v>6.8</v>
      </c>
      <c r="M9" s="1" t="n">
        <f aca="false">E9*CONFIG!E$7+F9*CONFIG!E$8+G9*CONFIG!E$9</f>
        <v>5.6</v>
      </c>
    </row>
    <row r="10" customFormat="false" ht="14.25" hidden="false" customHeight="false" outlineLevel="0" collapsed="false">
      <c r="A10" s="3" t="str">
        <f aca="false">CONFIG!A9</f>
        <v>XATOS</v>
      </c>
      <c r="B10" s="1" t="n">
        <v>6</v>
      </c>
      <c r="C10" s="1" t="n">
        <v>6</v>
      </c>
      <c r="D10" s="1" t="n">
        <v>6</v>
      </c>
      <c r="E10" s="1" t="n">
        <v>6</v>
      </c>
      <c r="F10" s="1" t="n">
        <v>7</v>
      </c>
      <c r="G10" s="1" t="n">
        <v>7</v>
      </c>
      <c r="J10" s="1" t="n">
        <f aca="false">B10*CONFIG!E$4+C10*CONFIG!E$5+D10*CONFIG!E$6+E10*CONFIG!E$7+F10*CONFIG!E$8+G10*CONFIG!E$9+H10*CONFIG!E$10+I10*CONFIG!E$11</f>
        <v>12.6</v>
      </c>
      <c r="L10" s="1" t="n">
        <f aca="false">B10*CONFIG!E$4+C10*CONFIG!E$5+D10*CONFIG!E$6</f>
        <v>6</v>
      </c>
      <c r="M10" s="1" t="n">
        <f aca="false">E10*CONFIG!E$7+F10*CONFIG!E$8+G10*CONFIG!E$9</f>
        <v>6.6</v>
      </c>
    </row>
    <row r="11" customFormat="false" ht="14.25" hidden="false" customHeight="false" outlineLevel="0" collapsed="false">
      <c r="A11" s="3" t="str">
        <f aca="false">CONFIG!A10</f>
        <v>FURES</v>
      </c>
      <c r="B11" s="1" t="n">
        <v>7</v>
      </c>
      <c r="C11" s="1" t="n">
        <v>6</v>
      </c>
      <c r="D11" s="1" t="n">
        <v>7</v>
      </c>
      <c r="E11" s="1" t="n">
        <v>7</v>
      </c>
      <c r="F11" s="1" t="n">
        <v>7</v>
      </c>
      <c r="G11" s="1" t="n">
        <v>7</v>
      </c>
      <c r="J11" s="1" t="n">
        <f aca="false">B11*CONFIG!E$4+C11*CONFIG!E$5+D11*CONFIG!E$6+E11*CONFIG!E$7+F11*CONFIG!E$8+G11*CONFIG!E$9+H11*CONFIG!E$10+I11*CONFIG!E$11</f>
        <v>13.7</v>
      </c>
      <c r="L11" s="1" t="n">
        <f aca="false">B11*CONFIG!E$4+C11*CONFIG!E$5+D11*CONFIG!E$6</f>
        <v>6.7</v>
      </c>
      <c r="M11" s="1" t="n">
        <f aca="false">E11*CONFIG!E$7+F11*CONFIG!E$8+G11*CONFIG!E$9</f>
        <v>7</v>
      </c>
    </row>
    <row r="12" customFormat="false" ht="14.25" hidden="false" customHeight="false" outlineLevel="0" collapsed="false">
      <c r="A12" s="3" t="str">
        <f aca="false">CONFIG!A11</f>
        <v>AMICS GEGANTS DE PALAMOS</v>
      </c>
      <c r="B12" s="1" t="n">
        <v>5</v>
      </c>
      <c r="C12" s="1" t="n">
        <v>5</v>
      </c>
      <c r="D12" s="1" t="n">
        <v>5</v>
      </c>
      <c r="E12" s="1" t="n">
        <v>5</v>
      </c>
      <c r="F12" s="1" t="n">
        <v>5</v>
      </c>
      <c r="G12" s="1" t="n">
        <v>5</v>
      </c>
      <c r="J12" s="1" t="n">
        <f aca="false">B12*CONFIG!E$4+C12*CONFIG!E$5+D12*CONFIG!E$6+E12*CONFIG!E$7+F12*CONFIG!E$8+G12*CONFIG!E$9+H12*CONFIG!E$10+I12*CONFIG!E$11</f>
        <v>10</v>
      </c>
      <c r="L12" s="1" t="n">
        <f aca="false">B12*CONFIG!E$4+C12*CONFIG!E$5+D12*CONFIG!E$6</f>
        <v>5</v>
      </c>
      <c r="M12" s="1" t="n">
        <f aca="false">E12*CONFIG!E$7+F12*CONFIG!E$8+G12*CONFIG!E$9</f>
        <v>5</v>
      </c>
    </row>
    <row r="13" customFormat="false" ht="14.25" hidden="false" customHeight="false" outlineLevel="0" collapsed="false">
      <c r="A13" s="3" t="str">
        <f aca="false">CONFIG!A12</f>
        <v>NIMFES</v>
      </c>
      <c r="B13" s="1" t="n">
        <v>7</v>
      </c>
      <c r="C13" s="1" t="n">
        <v>7</v>
      </c>
      <c r="D13" s="1" t="n">
        <v>7</v>
      </c>
      <c r="E13" s="1" t="n">
        <v>7</v>
      </c>
      <c r="F13" s="1" t="n">
        <v>7</v>
      </c>
      <c r="G13" s="1" t="n">
        <v>7</v>
      </c>
      <c r="J13" s="1" t="n">
        <f aca="false">B13*CONFIG!E$4+C13*CONFIG!E$5+D13*CONFIG!E$6+E13*CONFIG!E$7+F13*CONFIG!E$8+G13*CONFIG!E$9+H13*CONFIG!E$10+I13*CONFIG!E$11</f>
        <v>14</v>
      </c>
      <c r="L13" s="1" t="n">
        <f aca="false">B13*CONFIG!E$4+C13*CONFIG!E$5+D13*CONFIG!E$6</f>
        <v>7</v>
      </c>
      <c r="M13" s="1" t="n">
        <f aca="false">E13*CONFIG!E$7+F13*CONFIG!E$8+G13*CONFIG!E$9</f>
        <v>7</v>
      </c>
    </row>
    <row r="14" customFormat="false" ht="14.25" hidden="false" customHeight="false" outlineLevel="0" collapsed="false">
      <c r="A14" s="3" t="str">
        <f aca="false">CONFIG!A13</f>
        <v>LA LIADA</v>
      </c>
      <c r="B14" s="1" t="n">
        <v>6</v>
      </c>
      <c r="C14" s="1" t="n">
        <v>7</v>
      </c>
      <c r="D14" s="1" t="n">
        <v>7</v>
      </c>
      <c r="E14" s="1" t="n">
        <v>7</v>
      </c>
      <c r="F14" s="1" t="n">
        <v>7</v>
      </c>
      <c r="G14" s="1" t="n">
        <v>7</v>
      </c>
      <c r="J14" s="1" t="n">
        <f aca="false">B14*CONFIG!E$4+C14*CONFIG!E$5+D14*CONFIG!E$6+E14*CONFIG!E$7+F14*CONFIG!E$8+G14*CONFIG!E$9+H14*CONFIG!E$10+I14*CONFIG!E$11</f>
        <v>13.5</v>
      </c>
      <c r="L14" s="1" t="n">
        <f aca="false">B14*CONFIG!E$4+C14*CONFIG!E$5+D14*CONFIG!E$6</f>
        <v>6.5</v>
      </c>
      <c r="M14" s="1" t="n">
        <f aca="false">E14*CONFIG!E$7+F14*CONFIG!E$8+G14*CONFIG!E$9</f>
        <v>7</v>
      </c>
    </row>
    <row r="15" customFormat="false" ht="14.25" hidden="false" customHeight="false" outlineLevel="0" collapsed="false">
      <c r="A15" s="3" t="str">
        <f aca="false">CONFIG!A14</f>
        <v>LES ROSEMARYS</v>
      </c>
      <c r="B15" s="1" t="n">
        <v>4</v>
      </c>
      <c r="C15" s="1" t="n">
        <v>5</v>
      </c>
      <c r="D15" s="1" t="n">
        <v>5</v>
      </c>
      <c r="E15" s="1" t="n">
        <v>6</v>
      </c>
      <c r="F15" s="1" t="n">
        <v>7</v>
      </c>
      <c r="G15" s="1" t="n">
        <v>7</v>
      </c>
      <c r="J15" s="1" t="n">
        <f aca="false">B15*CONFIG!E$4+C15*CONFIG!E$5+D15*CONFIG!E$6+E15*CONFIG!E$7+F15*CONFIG!E$8+G15*CONFIG!E$9+H15*CONFIG!E$10+I15*CONFIG!E$11</f>
        <v>11.1</v>
      </c>
      <c r="L15" s="1" t="n">
        <f aca="false">B15*CONFIG!E$4+C15*CONFIG!E$5+D15*CONFIG!E$6</f>
        <v>4.5</v>
      </c>
      <c r="M15" s="1" t="n">
        <f aca="false">E15*CONFIG!E$7+F15*CONFIG!E$8+G15*CONFIG!E$9</f>
        <v>6.6</v>
      </c>
    </row>
    <row r="16" customFormat="false" ht="14.25" hidden="false" customHeight="false" outlineLevel="0" collapsed="false">
      <c r="A16" s="3" t="str">
        <f aca="false">CONFIG!A15</f>
        <v>MODERN FAMILY</v>
      </c>
      <c r="B16" s="1" t="n">
        <v>4</v>
      </c>
      <c r="C16" s="1" t="n">
        <v>4</v>
      </c>
      <c r="D16" s="1" t="n">
        <v>4</v>
      </c>
      <c r="E16" s="1" t="n">
        <v>4</v>
      </c>
      <c r="F16" s="1" t="n">
        <v>4</v>
      </c>
      <c r="G16" s="1" t="n">
        <v>4</v>
      </c>
      <c r="J16" s="1" t="n">
        <f aca="false">B16*CONFIG!E$4+C16*CONFIG!E$5+D16*CONFIG!E$6+E16*CONFIG!E$7+F16*CONFIG!E$8+G16*CONFIG!E$9+H16*CONFIG!E$10+I16*CONFIG!E$11</f>
        <v>8</v>
      </c>
      <c r="L16" s="1" t="n">
        <f aca="false">B16*CONFIG!E$4+C16*CONFIG!E$5+D16*CONFIG!E$6</f>
        <v>4</v>
      </c>
      <c r="M16" s="1" t="n">
        <f aca="false">E16*CONFIG!E$7+F16*CONFIG!E$8+G16*CONFIG!E$9</f>
        <v>4</v>
      </c>
    </row>
    <row r="17" customFormat="false" ht="14.25" hidden="false" customHeight="false" outlineLevel="0" collapsed="false">
      <c r="A17" s="3" t="str">
        <f aca="false">CONFIG!A16</f>
        <v>LES BRAVES</v>
      </c>
      <c r="B17" s="1" t="n">
        <v>5</v>
      </c>
      <c r="C17" s="1" t="n">
        <v>5</v>
      </c>
      <c r="D17" s="1" t="n">
        <v>5</v>
      </c>
      <c r="E17" s="1" t="n">
        <v>7</v>
      </c>
      <c r="F17" s="1" t="n">
        <v>7</v>
      </c>
      <c r="G17" s="1" t="n">
        <v>7</v>
      </c>
      <c r="J17" s="1" t="n">
        <f aca="false">B17*CONFIG!E$4+C17*CONFIG!E$5+D17*CONFIG!E$6+E17*CONFIG!E$7+F17*CONFIG!E$8+G17*CONFIG!E$9+H17*CONFIG!E$10+I17*CONFIG!E$11</f>
        <v>12</v>
      </c>
      <c r="L17" s="1" t="n">
        <f aca="false">B17*CONFIG!E$4+C17*CONFIG!E$5+D17*CONFIG!E$6</f>
        <v>5</v>
      </c>
      <c r="M17" s="1" t="n">
        <f aca="false">E17*CONFIG!E$7+F17*CONFIG!E$8+G17*CONFIG!E$9</f>
        <v>7</v>
      </c>
    </row>
    <row r="18" customFormat="false" ht="14.25" hidden="false" customHeight="false" outlineLevel="0" collapsed="false">
      <c r="A18" s="3" t="str">
        <f aca="false">CONFIG!A17</f>
        <v>NAP-BUF</v>
      </c>
      <c r="B18" s="1" t="n">
        <v>8</v>
      </c>
      <c r="C18" s="1" t="n">
        <v>8</v>
      </c>
      <c r="D18" s="1" t="n">
        <v>7</v>
      </c>
      <c r="E18" s="1" t="n">
        <v>8</v>
      </c>
      <c r="F18" s="1" t="n">
        <v>8</v>
      </c>
      <c r="G18" s="1" t="n">
        <v>8</v>
      </c>
      <c r="J18" s="1" t="n">
        <f aca="false">B18*CONFIG!E$4+C18*CONFIG!E$5+D18*CONFIG!E$6+E18*CONFIG!E$7+F18*CONFIG!E$8+G18*CONFIG!E$9+H18*CONFIG!E$10+I18*CONFIG!E$11</f>
        <v>15.8</v>
      </c>
      <c r="L18" s="1" t="n">
        <f aca="false">B18*CONFIG!E$4+C18*CONFIG!E$5+D18*CONFIG!E$6</f>
        <v>7.8</v>
      </c>
      <c r="M18" s="1" t="n">
        <f aca="false">E18*CONFIG!E$7+F18*CONFIG!E$8+G18*CONFIG!E$9</f>
        <v>8</v>
      </c>
    </row>
    <row r="19" customFormat="false" ht="14.25" hidden="false" customHeight="false" outlineLevel="0" collapsed="false">
      <c r="A19" s="3" t="str">
        <f aca="false">CONFIG!A18</f>
        <v>TRONERES</v>
      </c>
      <c r="B19" s="1" t="n">
        <v>7</v>
      </c>
      <c r="C19" s="1" t="n">
        <v>8</v>
      </c>
      <c r="D19" s="1" t="n">
        <v>8</v>
      </c>
      <c r="E19" s="1" t="n">
        <v>7</v>
      </c>
      <c r="F19" s="1" t="n">
        <v>7</v>
      </c>
      <c r="G19" s="1" t="n">
        <v>7</v>
      </c>
      <c r="J19" s="1" t="n">
        <f aca="false">B19*CONFIG!E$4+C19*CONFIG!E$5+D19*CONFIG!E$6+E19*CONFIG!E$7+F19*CONFIG!E$8+G19*CONFIG!E$9+G19*CONFIG!E$10+I19*CONFIG!E$11</f>
        <v>14.5</v>
      </c>
      <c r="L19" s="1" t="n">
        <f aca="false">B19*CONFIG!E$4+C19*CONFIG!E$5+D19*CONFIG!E$6</f>
        <v>7.5</v>
      </c>
      <c r="M19" s="1" t="n">
        <f aca="false">E19*CONFIG!E$7+F19*CONFIG!E$8+G19*CONFIG!E$9</f>
        <v>7</v>
      </c>
    </row>
    <row r="20" customFormat="false" ht="14.25" hidden="false" customHeight="false" outlineLevel="0" collapsed="false">
      <c r="A20" s="3" t="str">
        <f aca="false">CONFIG!A19</f>
        <v>ESTRELLADES</v>
      </c>
      <c r="B20" s="1" t="n">
        <v>7</v>
      </c>
      <c r="C20" s="1" t="n">
        <v>7</v>
      </c>
      <c r="D20" s="1" t="n">
        <v>8</v>
      </c>
      <c r="E20" s="1" t="n">
        <v>8</v>
      </c>
      <c r="F20" s="1" t="n">
        <v>8</v>
      </c>
      <c r="G20" s="1" t="n">
        <v>8</v>
      </c>
      <c r="J20" s="1" t="n">
        <f aca="false">B20*CONFIG!E$4+C20*CONFIG!E$5+D20*CONFIG!E$6+E20*CONFIG!E$7+F20*CONFIG!E$8+G20*CONFIG!E$9+H20*CONFIG!E$10+I20*CONFIG!E$11</f>
        <v>15.2</v>
      </c>
      <c r="L20" s="1" t="n">
        <f aca="false">B20*CONFIG!E$4+C20*CONFIG!E$5+D20*CONFIG!E$6</f>
        <v>7.2</v>
      </c>
      <c r="M20" s="1" t="n">
        <f aca="false">E20*CONFIG!E$7+F20*CONFIG!E$8+G20*CONFIG!E$9</f>
        <v>8</v>
      </c>
    </row>
    <row r="21" customFormat="false" ht="14.25" hidden="false" customHeight="false" outlineLevel="0" collapsed="false">
      <c r="A21" s="3" t="str">
        <f aca="false">CONFIG!A20</f>
        <v>IL·LUMINADES</v>
      </c>
      <c r="B21" s="1" t="n">
        <v>5</v>
      </c>
      <c r="C21" s="1" t="n">
        <v>5</v>
      </c>
      <c r="D21" s="1" t="n">
        <v>5</v>
      </c>
      <c r="E21" s="1" t="n">
        <v>5</v>
      </c>
      <c r="F21" s="1" t="n">
        <v>5</v>
      </c>
      <c r="G21" s="1" t="n">
        <v>5</v>
      </c>
      <c r="J21" s="1" t="n">
        <f aca="false">B21*CONFIG!E$4+C21*CONFIG!E$5+D21*CONFIG!E$6+E21*CONFIG!E$7+F21*CONFIG!E$8+G21*CONFIG!E$9+H21*CONFIG!E$10+I21*CONFIG!E$11</f>
        <v>10</v>
      </c>
      <c r="L21" s="1" t="n">
        <f aca="false">B21*CONFIG!E$4+C21*CONFIG!E$5+D21*CONFIG!E$6</f>
        <v>5</v>
      </c>
      <c r="M21" s="1" t="n">
        <f aca="false">E21*CONFIG!E$7+F21*CONFIG!E$8+G21*CONFIG!E$9</f>
        <v>5</v>
      </c>
    </row>
    <row r="22" customFormat="false" ht="14.25" hidden="false" customHeight="false" outlineLevel="0" collapsed="false">
      <c r="A22" s="3" t="str">
        <f aca="false">CONFIG!A21</f>
        <v>THE QUEENS</v>
      </c>
      <c r="B22" s="1" t="n">
        <v>10</v>
      </c>
      <c r="C22" s="1" t="n">
        <v>10</v>
      </c>
      <c r="D22" s="1" t="n">
        <v>10</v>
      </c>
      <c r="E22" s="1" t="n">
        <v>10</v>
      </c>
      <c r="F22" s="1" t="n">
        <v>10</v>
      </c>
      <c r="G22" s="1" t="n">
        <v>10</v>
      </c>
      <c r="J22" s="1" t="n">
        <f aca="false">B22*CONFIG!E$4+C22*CONFIG!E$5+D22*CONFIG!E$6+E22*CONFIG!E$7+F22*CONFIG!E$8+G22*CONFIG!E$9+H22*CONFIG!E$10+I22*CONFIG!E$11</f>
        <v>20</v>
      </c>
      <c r="L22" s="1" t="n">
        <f aca="false">B22*CONFIG!E$4+C22*CONFIG!E$5+D22*CONFIG!E$6</f>
        <v>10</v>
      </c>
      <c r="M22" s="1" t="n">
        <f aca="false">E22*CONFIG!E$7+F22*CONFIG!E$8+G22*CONFIG!E$9</f>
        <v>10</v>
      </c>
    </row>
    <row r="23" customFormat="false" ht="14.25" hidden="false" customHeight="false" outlineLevel="0" collapsed="false">
      <c r="A23" s="3" t="str">
        <f aca="false">CONFIG!A22</f>
        <v>ARREPLEGADES</v>
      </c>
      <c r="B23" s="1" t="n">
        <v>8</v>
      </c>
      <c r="C23" s="1" t="n">
        <v>8</v>
      </c>
      <c r="D23" s="1" t="n">
        <v>8</v>
      </c>
      <c r="E23" s="1" t="n">
        <v>6</v>
      </c>
      <c r="F23" s="1" t="n">
        <v>6</v>
      </c>
      <c r="G23" s="1" t="n">
        <v>6</v>
      </c>
      <c r="J23" s="1" t="n">
        <f aca="false">B23*CONFIG!E$4+C23*CONFIG!E$5+D23*CONFIG!E$6+E23*CONFIG!E$7+F23*CONFIG!E$8+G23*CONFIG!E$9+H23*CONFIG!E$10+I23*CONFIG!E$11</f>
        <v>14</v>
      </c>
      <c r="L23" s="1" t="n">
        <f aca="false">B23*CONFIG!E$4+C23*CONFIG!E$5+D23*CONFIG!E$6</f>
        <v>8</v>
      </c>
      <c r="M23" s="1" t="n">
        <f aca="false">E23*CONFIG!E$7+F23*CONFIG!E$8+G23*CONFIG!E$9</f>
        <v>6</v>
      </c>
    </row>
    <row r="24" customFormat="false" ht="14.25" hidden="false" customHeight="false" outlineLevel="0" collapsed="false">
      <c r="A24" s="3" t="str">
        <f aca="false">CONFIG!A23</f>
        <v>LES ICONIQUES</v>
      </c>
      <c r="B24" s="1" t="n">
        <v>6</v>
      </c>
      <c r="C24" s="1" t="n">
        <v>6</v>
      </c>
      <c r="D24" s="1" t="n">
        <v>7</v>
      </c>
      <c r="E24" s="1" t="n">
        <v>6</v>
      </c>
      <c r="F24" s="1" t="n">
        <v>6</v>
      </c>
      <c r="G24" s="1" t="n">
        <v>7</v>
      </c>
      <c r="J24" s="1" t="n">
        <f aca="false">B24*CONFIG!E$4+C24*CONFIG!E$5+D24*CONFIG!E$6+E24*CONFIG!E$7+F24*CONFIG!E$8+G24*CONFIG!E$9+H24*CONFIG!E$10+I24*CONFIG!E$11</f>
        <v>12.5</v>
      </c>
      <c r="L24" s="1" t="n">
        <f aca="false">B24*CONFIG!E$4+C24*CONFIG!E$5+D24*CONFIG!E$6</f>
        <v>6.2</v>
      </c>
      <c r="M24" s="1" t="n">
        <f aca="false">E24*CONFIG!E$7+F24*CONFIG!E$8+G24*CONFIG!E$9</f>
        <v>6.3</v>
      </c>
    </row>
    <row r="25" customFormat="false" ht="14.25" hidden="false" customHeight="false" outlineLevel="0" collapsed="false">
      <c r="A25" s="3" t="str">
        <f aca="false">CONFIG!A24</f>
        <v>ACOMODADES</v>
      </c>
      <c r="B25" s="1" t="n">
        <v>5</v>
      </c>
      <c r="C25" s="1" t="n">
        <v>6</v>
      </c>
      <c r="D25" s="1" t="n">
        <v>7</v>
      </c>
      <c r="E25" s="1" t="n">
        <v>7</v>
      </c>
      <c r="F25" s="1" t="n">
        <v>7</v>
      </c>
      <c r="G25" s="1" t="n">
        <v>7</v>
      </c>
      <c r="J25" s="1" t="n">
        <f aca="false">B25*CONFIG!E$4+C25*CONFIG!E$5+D25*CONFIG!E$6+E25*CONFIG!E$7+F25*CONFIG!E$8+G25*CONFIG!E$9+H25*CONFIG!E$10+I25*CONFIG!E$11</f>
        <v>12.7</v>
      </c>
      <c r="L25" s="1" t="n">
        <f aca="false">B25*CONFIG!E$4+C25*CONFIG!E$5+D25*CONFIG!E$6</f>
        <v>5.7</v>
      </c>
      <c r="M25" s="1" t="n">
        <f aca="false">E25*CONFIG!E$7+F25*CONFIG!E$8+G25*CONFIG!E$9</f>
        <v>7</v>
      </c>
    </row>
    <row r="26" customFormat="false" ht="14.25" hidden="false" customHeight="false" outlineLevel="0" collapsed="false">
      <c r="A26" s="3" t="str">
        <f aca="false">CONFIG!A25</f>
        <v>KAOTIKES</v>
      </c>
      <c r="B26" s="1" t="n">
        <v>6</v>
      </c>
      <c r="C26" s="1" t="n">
        <v>6</v>
      </c>
      <c r="D26" s="1" t="n">
        <v>7</v>
      </c>
      <c r="E26" s="1" t="n">
        <v>7</v>
      </c>
      <c r="F26" s="1" t="n">
        <v>7</v>
      </c>
      <c r="G26" s="1" t="n">
        <v>7</v>
      </c>
      <c r="J26" s="1" t="n">
        <f aca="false">B26*CONFIG!E$4+C26*CONFIG!E$5+D26*CONFIG!E$6+E26*CONFIG!E$7+F26*CONFIG!E$8+G26*CONFIG!E$9+H26*CONFIG!E$10+I26*CONFIG!E$11</f>
        <v>13.2</v>
      </c>
      <c r="L26" s="1" t="n">
        <f aca="false">B26*CONFIG!E$4+C26*CONFIG!E$5+D26*CONFIG!E$6</f>
        <v>6.2</v>
      </c>
      <c r="M26" s="1" t="n">
        <f aca="false">E26*CONFIG!E$7+F26*CONFIG!E$8+G26*CONFIG!E$9</f>
        <v>7</v>
      </c>
    </row>
    <row r="27" customFormat="false" ht="14.25" hidden="false" customHeight="false" outlineLevel="0" collapsed="false">
      <c r="A27" s="3" t="str">
        <f aca="false">CONFIG!A26</f>
        <v>SHOWBOYS</v>
      </c>
      <c r="B27" s="1" t="n">
        <v>5</v>
      </c>
      <c r="C27" s="1" t="n">
        <v>6</v>
      </c>
      <c r="D27" s="1" t="n">
        <v>6</v>
      </c>
      <c r="E27" s="1" t="n">
        <v>5</v>
      </c>
      <c r="F27" s="1" t="n">
        <v>5</v>
      </c>
      <c r="G27" s="1" t="n">
        <v>5</v>
      </c>
      <c r="J27" s="1" t="n">
        <f aca="false">B27*CONFIG!E$4+C27*CONFIG!E$5+D27*CONFIG!E$6+E27*CONFIG!E$7+F27*CONFIG!E$8+G27*CONFIG!E$9+H27*CONFIG!E$10+I27*CONFIG!E$11</f>
        <v>10.5</v>
      </c>
      <c r="L27" s="1" t="n">
        <f aca="false">B27*CONFIG!E$4+C27*CONFIG!E$5+D27*CONFIG!E$6</f>
        <v>5.5</v>
      </c>
      <c r="M27" s="1" t="n">
        <f aca="false">E27*CONFIG!E$7+F27*CONFIG!E$8+G27*CONFIG!E$9</f>
        <v>5</v>
      </c>
    </row>
    <row r="28" customFormat="false" ht="14.25" hidden="false" customHeight="false" outlineLevel="0" collapsed="false">
      <c r="A28" s="3" t="str">
        <f aca="false">CONFIG!A27</f>
        <v>PIRATS</v>
      </c>
      <c r="B28" s="1" t="n">
        <v>7</v>
      </c>
      <c r="C28" s="1" t="n">
        <v>7</v>
      </c>
      <c r="D28" s="1" t="n">
        <v>7</v>
      </c>
      <c r="E28" s="1" t="n">
        <v>6</v>
      </c>
      <c r="F28" s="1" t="n">
        <v>6</v>
      </c>
      <c r="G28" s="1" t="n">
        <v>6</v>
      </c>
      <c r="J28" s="1" t="n">
        <f aca="false">B28*CONFIG!E$4+C28*CONFIG!E$5+D28*CONFIG!E$6+E28*CONFIG!E$7+F28*CONFIG!E$8+G28*CONFIG!E$9+H28*CONFIG!E$10+I28*CONFIG!E$11</f>
        <v>13</v>
      </c>
      <c r="L28" s="1" t="n">
        <f aca="false">B28*CONFIG!E$4+C28*CONFIG!E$5+D28*CONFIG!E$6</f>
        <v>7</v>
      </c>
      <c r="M28" s="1" t="n">
        <f aca="false">E28*CONFIG!E$7+F28*CONFIG!E$8+G28*CONFIG!E$9</f>
        <v>6</v>
      </c>
    </row>
    <row r="29" customFormat="false" ht="14.25" hidden="false" customHeight="false" outlineLevel="0" collapsed="false">
      <c r="A29" s="3" t="str">
        <f aca="false">CONFIG!A28</f>
        <v>CARALLOTS</v>
      </c>
      <c r="B29" s="1" t="n">
        <v>6</v>
      </c>
      <c r="C29" s="1" t="n">
        <v>5</v>
      </c>
      <c r="D29" s="1" t="n">
        <v>6</v>
      </c>
      <c r="E29" s="1" t="n">
        <v>0</v>
      </c>
      <c r="F29" s="1" t="n">
        <v>0</v>
      </c>
      <c r="G29" s="1" t="n">
        <v>0</v>
      </c>
      <c r="J29" s="1" t="n">
        <f aca="false">B29*CONFIG!E$4+C29*CONFIG!E$5+D29*CONFIG!E$6+E29*CONFIG!E$7+F29*CONFIG!E$8+G29*CONFIG!E$9+H29*CONFIG!E$10+I29*CONFIG!E$11</f>
        <v>5.7</v>
      </c>
      <c r="L29" s="1" t="n">
        <f aca="false">B29*CONFIG!E$4+C29*CONFIG!E$5+D29*CONFIG!E$6</f>
        <v>5.7</v>
      </c>
      <c r="M29" s="1" t="n">
        <f aca="false">E29*CONFIG!E$7+F29*CONFIG!E$8+G29*CONFIG!E$9</f>
        <v>0</v>
      </c>
    </row>
    <row r="30" customFormat="false" ht="14.25" hidden="false" customHeight="false" outlineLevel="0" collapsed="false">
      <c r="A30" s="3" t="str">
        <f aca="false">CONFIG!A29</f>
        <v>INCOMBUSTIBLES</v>
      </c>
      <c r="B30" s="1" t="n">
        <v>8</v>
      </c>
      <c r="C30" s="1" t="n">
        <v>8</v>
      </c>
      <c r="D30" s="1" t="n">
        <v>7</v>
      </c>
      <c r="E30" s="1" t="n">
        <v>8</v>
      </c>
      <c r="F30" s="1" t="n">
        <v>8</v>
      </c>
      <c r="G30" s="1" t="n">
        <v>8</v>
      </c>
      <c r="J30" s="1" t="n">
        <f aca="false">B30*CONFIG!E$4+C30*CONFIG!E$5+D30*CONFIG!E$6+E30*CONFIG!E$7+F30*CONFIG!E$8+G30*CONFIG!E$9+H30*CONFIG!E$10+I30*CONFIG!E$11</f>
        <v>15.8</v>
      </c>
      <c r="L30" s="1" t="n">
        <f aca="false">B30*CONFIG!E$4+C30*CONFIG!E$5+D30*CONFIG!E$6</f>
        <v>7.8</v>
      </c>
      <c r="M30" s="1" t="n">
        <f aca="false">E30*CONFIG!E$7+F30*CONFIG!E$8+G30*CONFIG!E$9</f>
        <v>8</v>
      </c>
    </row>
    <row r="31" customFormat="false" ht="14.25" hidden="false" customHeight="false" outlineLevel="0" collapsed="false">
      <c r="A31" s="3" t="str">
        <f aca="false">CONFIG!A30</f>
        <v>G-80</v>
      </c>
      <c r="B31" s="1" t="n">
        <v>8</v>
      </c>
      <c r="C31" s="1" t="n">
        <v>8</v>
      </c>
      <c r="D31" s="1" t="n">
        <v>8</v>
      </c>
      <c r="E31" s="1" t="n">
        <v>8</v>
      </c>
      <c r="F31" s="1" t="n">
        <v>8</v>
      </c>
      <c r="G31" s="1" t="n">
        <v>8</v>
      </c>
      <c r="J31" s="1" t="n">
        <f aca="false">B31*CONFIG!E$4+C31*CONFIG!E$5+D31*CONFIG!E$6+E31*CONFIG!E$7+F31*CONFIG!E$8+G31*CONFIG!E$9+H31*CONFIG!E$10+I31*CONFIG!E$11</f>
        <v>16</v>
      </c>
      <c r="L31" s="1" t="n">
        <f aca="false">B31*CONFIG!E$4+C31*CONFIG!E$5+D31*CONFIG!E$6</f>
        <v>8</v>
      </c>
      <c r="M31" s="1" t="n">
        <f aca="false">E31*CONFIG!E$7+F31*CONFIG!E$8+G31*CONFIG!E$9</f>
        <v>8</v>
      </c>
    </row>
    <row r="32" customFormat="false" ht="14.25" hidden="false" customHeight="false" outlineLevel="0" collapsed="false">
      <c r="A32" s="3" t="str">
        <f aca="false">CONFIG!A31</f>
        <v>TERREMOTOS</v>
      </c>
      <c r="B32" s="1" t="n">
        <v>5</v>
      </c>
      <c r="C32" s="1" t="n">
        <v>5</v>
      </c>
      <c r="D32" s="1" t="n">
        <v>5</v>
      </c>
      <c r="E32" s="1" t="n">
        <v>5</v>
      </c>
      <c r="F32" s="1" t="n">
        <v>5</v>
      </c>
      <c r="G32" s="1" t="n">
        <v>5</v>
      </c>
      <c r="J32" s="1" t="n">
        <f aca="false">B32*CONFIG!E$4+C32*CONFIG!E$5+D32*CONFIG!E$6+E32*CONFIG!E$7+F32*CONFIG!E$8+G32*CONFIG!E$9+H32*CONFIG!E$10+I32*CONFIG!E$11</f>
        <v>10</v>
      </c>
      <c r="L32" s="1" t="n">
        <f aca="false">B32*CONFIG!E$4+C32*CONFIG!E$5+D32*CONFIG!E$6</f>
        <v>5</v>
      </c>
      <c r="M32" s="1" t="n">
        <f aca="false">E32*CONFIG!E$7+F32*CONFIG!E$8+G32*CONFIG!E$9</f>
        <v>5</v>
      </c>
    </row>
    <row r="33" customFormat="false" ht="14.25" hidden="false" customHeight="false" outlineLevel="0" collapsed="false">
      <c r="A33" s="3" t="str">
        <f aca="false">CONFIG!A32</f>
        <v>LES IL·LEGALS</v>
      </c>
      <c r="B33" s="1" t="n">
        <v>5</v>
      </c>
      <c r="C33" s="1" t="n">
        <v>5</v>
      </c>
      <c r="D33" s="1" t="n">
        <v>5</v>
      </c>
      <c r="E33" s="1" t="n">
        <v>5</v>
      </c>
      <c r="F33" s="1" t="n">
        <v>5</v>
      </c>
      <c r="G33" s="1" t="n">
        <v>5</v>
      </c>
      <c r="J33" s="1" t="n">
        <f aca="false">B33*CONFIG!E$4+C33*CONFIG!E$5+D33*CONFIG!E$6+E33*CONFIG!E$7+F33*CONFIG!E$8+G33*CONFIG!E$9+H33*CONFIG!E$10+I33*CONFIG!E$11</f>
        <v>10</v>
      </c>
      <c r="L33" s="1" t="n">
        <f aca="false">B33*CONFIG!E$4+C33*CONFIG!E$5+D33*CONFIG!E$6</f>
        <v>5</v>
      </c>
      <c r="M33" s="1" t="n">
        <f aca="false">E33*CONFIG!E$7+F33*CONFIG!E$8+G33*CONFIG!E$9</f>
        <v>5</v>
      </c>
    </row>
    <row r="34" customFormat="false" ht="14.25" hidden="false" customHeight="false" outlineLevel="0" collapsed="false">
      <c r="A34" s="3" t="str">
        <f aca="false">CONFIG!A33</f>
        <v>LES DEL 98</v>
      </c>
      <c r="B34" s="1" t="n">
        <v>5</v>
      </c>
      <c r="C34" s="1" t="n">
        <v>5</v>
      </c>
      <c r="D34" s="1" t="n">
        <v>5</v>
      </c>
      <c r="E34" s="1" t="n">
        <v>5</v>
      </c>
      <c r="F34" s="1" t="n">
        <v>5</v>
      </c>
      <c r="G34" s="1" t="n">
        <v>5</v>
      </c>
      <c r="J34" s="1" t="n">
        <f aca="false">B34*CONFIG!E$4+C34*CONFIG!E$5+D34*CONFIG!E$6+E34*CONFIG!E$7+F34*CONFIG!E$8+G34*CONFIG!E$9+H34*CONFIG!E$10+I34*CONFIG!E$11</f>
        <v>10</v>
      </c>
      <c r="L34" s="1" t="n">
        <f aca="false">B34*CONFIG!E$4+C34*CONFIG!E$5+D34*CONFIG!E$6</f>
        <v>5</v>
      </c>
      <c r="M34" s="1" t="n">
        <f aca="false">E34*CONFIG!E$7+F34*CONFIG!E$8+G34*CONFIG!E$9</f>
        <v>5</v>
      </c>
    </row>
    <row r="35" customFormat="false" ht="14.25" hidden="false" customHeight="false" outlineLevel="0" collapsed="false">
      <c r="A35" s="3" t="str">
        <f aca="false">CONFIG!A34</f>
        <v>LES FOLLONERES</v>
      </c>
      <c r="B35" s="1" t="n">
        <v>7</v>
      </c>
      <c r="C35" s="1" t="n">
        <v>7</v>
      </c>
      <c r="D35" s="1" t="n">
        <v>7</v>
      </c>
      <c r="E35" s="1" t="n">
        <v>7</v>
      </c>
      <c r="F35" s="1" t="n">
        <v>7</v>
      </c>
      <c r="G35" s="1" t="n">
        <v>7</v>
      </c>
      <c r="J35" s="1" t="n">
        <f aca="false">B35*CONFIG!E$4+C35*CONFIG!E$5+D35*CONFIG!E$6+E35*CONFIG!E$7+F35*CONFIG!E$8+G35*CONFIG!E$9+H35*CONFIG!E$10+I35*CONFIG!E$11</f>
        <v>14</v>
      </c>
      <c r="L35" s="1" t="n">
        <f aca="false">B35*CONFIG!E$4+C35*CONFIG!E$5+D35*CONFIG!E$6</f>
        <v>7</v>
      </c>
      <c r="M35" s="1" t="n">
        <f aca="false">E35*CONFIG!E$7+F35*CONFIG!E$8+G35*CONFIG!E$9</f>
        <v>7</v>
      </c>
    </row>
    <row r="36" customFormat="false" ht="14.25" hidden="false" customHeight="false" outlineLevel="0" collapsed="false">
      <c r="A36" s="3" t="str">
        <f aca="false">CONFIG!A35</f>
        <v>LES CAP-I-CUA</v>
      </c>
      <c r="B36" s="1" t="n">
        <v>5</v>
      </c>
      <c r="C36" s="1" t="n">
        <v>5</v>
      </c>
      <c r="D36" s="1" t="n">
        <v>5</v>
      </c>
      <c r="E36" s="1" t="n">
        <v>5</v>
      </c>
      <c r="F36" s="1" t="n">
        <v>5</v>
      </c>
      <c r="G36" s="1" t="n">
        <v>5</v>
      </c>
      <c r="J36" s="1" t="n">
        <f aca="false">B36*CONFIG!E$4+C36*CONFIG!E$5+D36*CONFIG!E$6+E36*CONFIG!E$7+F36*CONFIG!E$8+G36*CONFIG!E$9+H36*CONFIG!E$10+I36*CONFIG!E$11</f>
        <v>10</v>
      </c>
      <c r="L36" s="1" t="n">
        <f aca="false">B36*CONFIG!E$4+C36*CONFIG!E$5+D36*CONFIG!E$6</f>
        <v>5</v>
      </c>
      <c r="M36" s="1" t="n">
        <f aca="false">E36*CONFIG!E$7+F36*CONFIG!E$8+G36*CONFIG!E$9</f>
        <v>5</v>
      </c>
    </row>
    <row r="37" customFormat="false" ht="14.25" hidden="false" customHeight="false" outlineLevel="0" collapsed="false">
      <c r="A37" s="3" t="str">
        <f aca="false">CONFIG!A36</f>
        <v>ELS PASSATS DE VOLTES</v>
      </c>
      <c r="B37" s="1" t="n">
        <v>5</v>
      </c>
      <c r="C37" s="1" t="n">
        <v>6</v>
      </c>
      <c r="D37" s="1" t="n">
        <v>7</v>
      </c>
      <c r="E37" s="1" t="n">
        <v>7</v>
      </c>
      <c r="F37" s="1" t="n">
        <v>6</v>
      </c>
      <c r="G37" s="1" t="n">
        <v>6</v>
      </c>
      <c r="J37" s="1" t="n">
        <f aca="false">B37*CONFIG!E$4+C37*CONFIG!E$5+D37*CONFIG!E$6+E37*CONFIG!E$7+F37*CONFIG!E$8+G37*CONFIG!E$9+H37*CONFIG!E$10+I37*CONFIG!E$11</f>
        <v>12.1</v>
      </c>
      <c r="L37" s="1" t="n">
        <f aca="false">B37*CONFIG!E$4+C37*CONFIG!E$5+D37*CONFIG!E$6</f>
        <v>5.7</v>
      </c>
      <c r="M37" s="1" t="n">
        <f aca="false">E37*CONFIG!E$7+F37*CONFIG!E$8+G37*CONFIG!E$9</f>
        <v>6.4</v>
      </c>
    </row>
    <row r="38" customFormat="false" ht="14.25" hidden="false" customHeight="false" outlineLevel="0" collapsed="false">
      <c r="A38" s="3" t="str">
        <f aca="false">CONFIG!A37</f>
        <v>ELS ESBOJARRATS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J38" s="1" t="n">
        <f aca="false">B38*CONFIG!E$4+C38*CONFIG!E$5+D38*CONFIG!E$6+E38*CONFIG!E$7+F38*CONFIG!E$8+G38*CONFIG!E$9+H38*CONFIG!E$10+I38*CONFIG!E$11</f>
        <v>0</v>
      </c>
      <c r="L38" s="1" t="n">
        <f aca="false">B38*CONFIG!E$4+C38*CONFIG!E$5+D38*CONFIG!E$6</f>
        <v>0</v>
      </c>
      <c r="M38" s="1" t="n">
        <f aca="false">E38*CONFIG!E$7+F38*CONFIG!E$8+G38*CONFIG!E$9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  <c r="L39" s="1" t="n">
        <f aca="false">B39*CONFIG!E$4+C39*CONFIG!E$5+D39*CONFIG!E$6</f>
        <v>0</v>
      </c>
      <c r="M39" s="1" t="n">
        <f aca="false">E39*CONFIG!E$7+F39*CONFIG!E$8+G39*CONFIG!E$9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  <c r="L40" s="1" t="n">
        <f aca="false">B40*CONFIG!E$4+C40*CONFIG!E$5+D40*CONFIG!E$6</f>
        <v>0</v>
      </c>
      <c r="M40" s="1" t="n">
        <f aca="false">E40*CONFIG!E$7+F40*CONFIG!E$8+G40*CONFIG!E$9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  <c r="L41" s="1" t="n">
        <f aca="false">B41*CONFIG!E$4+C41*CONFIG!E$5+D41*CONFIG!E$6</f>
        <v>0</v>
      </c>
      <c r="M41" s="1" t="n">
        <f aca="false">E41*CONFIG!E$7+F41*CONFIG!E$8+G41*CONFIG!E$9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  <c r="L42" s="1" t="n">
        <f aca="false">B42*CONFIG!E$4+C42*CONFIG!E$5+D42*CONFIG!E$6</f>
        <v>0</v>
      </c>
      <c r="M42" s="1" t="n">
        <f aca="false">E42*CONFIG!E$7+F42*CONFIG!E$8+G42*CONFIG!E$9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  <c r="L43" s="1" t="n">
        <f aca="false">B43*CONFIG!E$4+C43*CONFIG!E$5+D43*CONFIG!E$6</f>
        <v>0</v>
      </c>
      <c r="M43" s="1" t="n">
        <f aca="false">E43*CONFIG!E$7+F43*CONFIG!E$8+G43*CONFIG!E$9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  <c r="L44" s="1" t="n">
        <f aca="false">B44*CONFIG!E$4+C44*CONFIG!E$5+D44*CONFIG!E$6</f>
        <v>0</v>
      </c>
      <c r="M44" s="1" t="n">
        <f aca="false">E44*CONFIG!E$7+F44*CONFIG!E$8+G44*CONFIG!E$9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  <c r="L45" s="1" t="n">
        <f aca="false">B45*CONFIG!E$4+C45*CONFIG!E$5+D45*CONFIG!E$6</f>
        <v>0</v>
      </c>
      <c r="M45" s="1" t="n">
        <f aca="false">E45*CONFIG!E$7+F45*CONFIG!E$8+G45*CONFIG!E$9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  <c r="L46" s="1" t="n">
        <f aca="false">B46*CONFIG!E$4+C46*CONFIG!E$5+D46*CONFIG!E$6</f>
        <v>0</v>
      </c>
      <c r="M46" s="1" t="n">
        <f aca="false">E46*CONFIG!E$7+F46*CONFIG!E$8+G46*CONFIG!E$9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  <c r="L47" s="1" t="n">
        <f aca="false">B47*CONFIG!E$4+C47*CONFIG!E$5+D47*CONFIG!E$6</f>
        <v>0</v>
      </c>
      <c r="M47" s="1" t="n">
        <f aca="false">E47*CONFIG!E$7+F47*CONFIG!E$8+G47*CONFIG!E$9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  <c r="L48" s="1" t="n">
        <f aca="false">B48*CONFIG!E$4+C48*CONFIG!E$5+D48*CONFIG!E$6</f>
        <v>0</v>
      </c>
      <c r="M48" s="1" t="n">
        <f aca="false">E48*CONFIG!E$7+F48*CONFIG!E$8+G48*CONFIG!E$9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  <c r="L49" s="1" t="n">
        <f aca="false">B49*CONFIG!E$4+C49*CONFIG!E$5+D49*CONFIG!E$6</f>
        <v>0</v>
      </c>
      <c r="M49" s="1" t="n">
        <f aca="false">E49*CONFIG!E$7+F49*CONFIG!E$8+G49*CONFIG!E$9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  <c r="L50" s="1" t="n">
        <f aca="false">B50*CONFIG!E$4+C50*CONFIG!E$5+D50*CONFIG!E$6</f>
        <v>0</v>
      </c>
      <c r="M50" s="1" t="n">
        <f aca="false">E50*CONFIG!E$7+F50*CONFIG!E$8+G50*CONFIG!E$9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  <c r="L51" s="1" t="n">
        <f aca="false">B51*CONFIG!E$4+C51*CONFIG!E$5+D51*CONFIG!E$6</f>
        <v>0</v>
      </c>
      <c r="M51" s="1" t="n">
        <f aca="false">E51*CONFIG!E$7+F51*CONFIG!E$8+G51*CONFIG!E$9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  <c r="L52" s="1" t="n">
        <f aca="false">B52*CONFIG!E$4+C52*CONFIG!E$5+D52*CONFIG!E$6</f>
        <v>0</v>
      </c>
      <c r="M52" s="1" t="n">
        <f aca="false">E52*CONFIG!E$7+F52*CONFIG!E$8+G52*CONFIG!E$9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  <c r="L53" s="1" t="n">
        <f aca="false">B53*CONFIG!E$4+C53*CONFIG!E$5+D53*CONFIG!E$6</f>
        <v>0</v>
      </c>
      <c r="M53" s="1" t="n">
        <f aca="false">E53*CONFIG!E$7+F53*CONFIG!E$8+G53*CONFIG!E$9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  <c r="L54" s="1" t="n">
        <f aca="false">B54*CONFIG!E$4+C54*CONFIG!E$5+D54*CONFIG!E$6</f>
        <v>0</v>
      </c>
      <c r="M54" s="1" t="n">
        <f aca="false">E54*CONFIG!E$7+F54*CONFIG!E$8+G54*CONFIG!E$9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  <c r="L55" s="1" t="n">
        <f aca="false">B55*CONFIG!E$4+C55*CONFIG!E$5+D55*CONFIG!E$6</f>
        <v>0</v>
      </c>
      <c r="M55" s="1" t="n">
        <f aca="false">E55*CONFIG!E$7+F55*CONFIG!E$8+G55*CONFIG!E$9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  <c r="L56" s="1" t="n">
        <f aca="false">B56*CONFIG!E$4+C56*CONFIG!E$5+D56*CONFIG!E$6</f>
        <v>0</v>
      </c>
      <c r="M56" s="1" t="n">
        <f aca="false">E56*CONFIG!E$7+F56*CONFIG!E$8+G56*CONFIG!E$9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  <c r="L57" s="1" t="n">
        <f aca="false">B57*CONFIG!E$4+C57*CONFIG!E$5+D57*CONFIG!E$6</f>
        <v>0</v>
      </c>
      <c r="M57" s="1" t="n">
        <f aca="false">E57*CONFIG!E$7+F57*CONFIG!E$8+G57*CONFIG!E$9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  <c r="L58" s="1" t="n">
        <f aca="false">B58*CONFIG!E$4+C58*CONFIG!E$5+D58*CONFIG!E$6</f>
        <v>0</v>
      </c>
      <c r="M58" s="1" t="n">
        <f aca="false">E58*CONFIG!E$7+F58*CONFIG!E$8+G58*CONFIG!E$9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  <c r="L59" s="1" t="n">
        <f aca="false">B59*CONFIG!E$4+C59*CONFIG!E$5+D59*CONFIG!E$6</f>
        <v>0</v>
      </c>
      <c r="M59" s="1" t="n">
        <f aca="false">E59*CONFIG!E$7+F59*CONFIG!E$8+G59*CONFIG!E$9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  <c r="L60" s="1" t="n">
        <f aca="false">B60*CONFIG!E$4+C60*CONFIG!E$5+D60*CONFIG!E$6</f>
        <v>0</v>
      </c>
      <c r="M60" s="1" t="n">
        <f aca="false">E60*CONFIG!E$7+F60*CONFIG!E$8+G60*CONFIG!E$9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  <c r="L61" s="1" t="n">
        <f aca="false">B61*CONFIG!E$4+C61*CONFIG!E$5+D61*CONFIG!E$6</f>
        <v>0</v>
      </c>
      <c r="M61" s="1" t="n">
        <f aca="false">E61*CONFIG!E$7+F61*CONFIG!E$8+G61*CONFIG!E$9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8" activeCellId="0" sqref="H38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27.45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Confecció</v>
      </c>
      <c r="C1" s="7" t="str">
        <f aca="false">CONFIG!D5</f>
        <v>Originalitat</v>
      </c>
      <c r="D1" s="7" t="str">
        <f aca="false">CONFIG!D6</f>
        <v>Complements</v>
      </c>
      <c r="E1" s="7" t="str">
        <f aca="false">CONFIG!D7</f>
        <v>Interpretació</v>
      </c>
      <c r="F1" s="7" t="str">
        <f aca="false">CONFIG!D8</f>
        <v>Coreografia</v>
      </c>
      <c r="G1" s="7" t="str">
        <f aca="false">CONFIG!D9</f>
        <v>Muntatge musical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 t="s">
        <v>78</v>
      </c>
      <c r="M1" s="7" t="s">
        <v>79</v>
      </c>
    </row>
    <row r="2" customFormat="false" ht="14.25" hidden="false" customHeight="false" outlineLevel="0" collapsed="false">
      <c r="A2" s="3" t="str">
        <f aca="false">CONFIG!A1</f>
        <v>QUIN GUIRIGALL</v>
      </c>
      <c r="B2" s="1" t="n">
        <v>6</v>
      </c>
      <c r="C2" s="1" t="n">
        <v>5</v>
      </c>
      <c r="D2" s="1" t="n">
        <v>6</v>
      </c>
      <c r="E2" s="1" t="n">
        <v>5</v>
      </c>
      <c r="F2" s="1" t="n">
        <v>6</v>
      </c>
      <c r="G2" s="1" t="n">
        <v>4</v>
      </c>
      <c r="J2" s="1" t="n">
        <f aca="false">B2*CONFIG!E$4+C2*CONFIG!E$5+D2*CONFIG!E$6+E2*CONFIG!E$7+F2*CONFIG!E$8+G2*CONFIG!E$9+H2*CONFIG!E$10+I2*CONFIG!E$11</f>
        <v>10.7</v>
      </c>
      <c r="L2" s="1" t="n">
        <f aca="false">B2*CONFIG!E$4+C2*CONFIG!E$5+D2*CONFIG!E$6</f>
        <v>5.7</v>
      </c>
      <c r="M2" s="1" t="n">
        <f aca="false">E2*CONFIG!E$7+F2*CONFIG!E$8+G2*CONFIG!E$9</f>
        <v>5</v>
      </c>
    </row>
    <row r="3" customFormat="false" ht="14.25" hidden="false" customHeight="false" outlineLevel="0" collapsed="false">
      <c r="A3" s="3" t="str">
        <f aca="false">CONFIG!A2</f>
        <v>XULIVERT</v>
      </c>
      <c r="B3" s="1" t="n">
        <v>7</v>
      </c>
      <c r="C3" s="1" t="n">
        <v>8</v>
      </c>
      <c r="D3" s="1" t="n">
        <v>8</v>
      </c>
      <c r="E3" s="1" t="n">
        <v>6</v>
      </c>
      <c r="F3" s="1" t="n">
        <v>7</v>
      </c>
      <c r="G3" s="1" t="n">
        <v>8</v>
      </c>
      <c r="J3" s="1" t="n">
        <f aca="false">B3*CONFIG!E$4+C3*CONFIG!E$5+D3*CONFIG!E$6+E3*CONFIG!E$7+F3*CONFIG!E$8+G3*CONFIG!E$9+H3*CONFIG!E$10+I3*CONFIG!E$11</f>
        <v>14.4</v>
      </c>
      <c r="L3" s="1" t="n">
        <f aca="false">B3*CONFIG!E$4+C3*CONFIG!E$5+D3*CONFIG!E$6</f>
        <v>7.5</v>
      </c>
      <c r="M3" s="1" t="n">
        <f aca="false">E3*CONFIG!E$7+F3*CONFIG!E$8+G3*CONFIG!E$9</f>
        <v>6.9</v>
      </c>
    </row>
    <row r="4" customFormat="false" ht="14.25" hidden="false" customHeight="false" outlineLevel="0" collapsed="false">
      <c r="A4" s="3" t="str">
        <f aca="false">CONFIG!A3</f>
        <v>TXONDOS</v>
      </c>
      <c r="B4" s="1" t="n">
        <v>5</v>
      </c>
      <c r="C4" s="1" t="n">
        <v>6</v>
      </c>
      <c r="D4" s="1" t="n">
        <v>5</v>
      </c>
      <c r="E4" s="1" t="n">
        <v>8</v>
      </c>
      <c r="F4" s="1" t="n">
        <v>7</v>
      </c>
      <c r="G4" s="1" t="n">
        <v>7</v>
      </c>
      <c r="J4" s="1" t="n">
        <f aca="false">B4*CONFIG!E$4+C4*CONFIG!E$5+D4*CONFIG!E$6+E4*CONFIG!E$7+F4*CONFIG!E$8+G4*CONFIG!E$9+H4*CONFIG!E$10+I4*CONFIG!E$11</f>
        <v>12.7</v>
      </c>
      <c r="L4" s="1" t="n">
        <f aca="false">B4*CONFIG!E$4+C4*CONFIG!E$5+D4*CONFIG!E$6</f>
        <v>5.3</v>
      </c>
      <c r="M4" s="1" t="n">
        <f aca="false">E4*CONFIG!E$7+F4*CONFIG!E$8+G4*CONFIG!E$9</f>
        <v>7.4</v>
      </c>
    </row>
    <row r="5" customFormat="false" ht="14.25" hidden="false" customHeight="false" outlineLevel="0" collapsed="false">
      <c r="A5" s="3" t="str">
        <f aca="false">CONFIG!A4</f>
        <v>LES TUC-TUC</v>
      </c>
      <c r="B5" s="1" t="n">
        <v>5</v>
      </c>
      <c r="C5" s="1" t="n">
        <v>4</v>
      </c>
      <c r="D5" s="1" t="n">
        <v>6</v>
      </c>
      <c r="E5" s="1" t="n">
        <v>4</v>
      </c>
      <c r="F5" s="1" t="n">
        <v>7</v>
      </c>
      <c r="G5" s="1" t="n">
        <v>7</v>
      </c>
      <c r="J5" s="1" t="n">
        <f aca="false">B5*CONFIG!E$4+C5*CONFIG!E$5+D5*CONFIG!E$6+E5*CONFIG!E$7+F5*CONFIG!E$8+G5*CONFIG!E$9+H5*CONFIG!E$10+I5*CONFIG!E$11</f>
        <v>10.7</v>
      </c>
      <c r="L5" s="1" t="n">
        <f aca="false">B5*CONFIG!E$4+C5*CONFIG!E$5+D5*CONFIG!E$6</f>
        <v>4.9</v>
      </c>
      <c r="M5" s="1" t="n">
        <f aca="false">E5*CONFIG!E$7+F5*CONFIG!E$8+G5*CONFIG!E$9</f>
        <v>5.8</v>
      </c>
    </row>
    <row r="6" customFormat="false" ht="14.25" hidden="false" customHeight="false" outlineLevel="0" collapsed="false">
      <c r="A6" s="3" t="str">
        <f aca="false">CONFIG!A5</f>
        <v>COLLA KGUAY</v>
      </c>
      <c r="B6" s="1" t="n">
        <v>6</v>
      </c>
      <c r="C6" s="1" t="n">
        <v>6</v>
      </c>
      <c r="D6" s="1" t="n">
        <v>7</v>
      </c>
      <c r="E6" s="1" t="n">
        <v>6</v>
      </c>
      <c r="F6" s="1" t="n">
        <v>6</v>
      </c>
      <c r="G6" s="1" t="n">
        <v>6</v>
      </c>
      <c r="J6" s="1" t="n">
        <f aca="false">B6*CONFIG!E$4+C6*CONFIG!E$5+D6*CONFIG!E$6+E6*CONFIG!E$7+F6*CONFIG!E$8+G6*CONFIG!E$9+H6*CONFIG!E$10+I6*CONFIG!E$11</f>
        <v>12.2</v>
      </c>
      <c r="L6" s="1" t="n">
        <f aca="false">B6*CONFIG!E$4+C6*CONFIG!E$5+D6*CONFIG!E$6</f>
        <v>6.2</v>
      </c>
      <c r="M6" s="1" t="n">
        <f aca="false">E6*CONFIG!E$7+F6*CONFIG!E$8+G6*CONFIG!E$9</f>
        <v>6</v>
      </c>
    </row>
    <row r="7" customFormat="false" ht="14.25" hidden="false" customHeight="false" outlineLevel="0" collapsed="false">
      <c r="A7" s="3" t="str">
        <f aca="false">CONFIG!A6</f>
        <v>LES MIL-I-UNA</v>
      </c>
      <c r="B7" s="1" t="n">
        <v>9</v>
      </c>
      <c r="C7" s="1" t="n">
        <v>9</v>
      </c>
      <c r="D7" s="1" t="n">
        <v>10</v>
      </c>
      <c r="E7" s="1" t="n">
        <v>9</v>
      </c>
      <c r="F7" s="1" t="n">
        <v>9</v>
      </c>
      <c r="G7" s="1" t="n">
        <v>9</v>
      </c>
      <c r="J7" s="1" t="n">
        <f aca="false">B7*CONFIG!E$4+C7*CONFIG!E$5+D7*CONFIG!E$6+E7*CONFIG!E$7+F7*CONFIG!E$8+G7*CONFIG!E$9+H7*CONFIG!E$10+I7*CONFIG!E$11</f>
        <v>18.2</v>
      </c>
      <c r="L7" s="1" t="n">
        <f aca="false">B7*CONFIG!E$4+C7*CONFIG!E$5+D7*CONFIG!E$6</f>
        <v>9.2</v>
      </c>
      <c r="M7" s="1" t="n">
        <f aca="false">E7*CONFIG!E$7+F7*CONFIG!E$8+G7*CONFIG!E$9</f>
        <v>9</v>
      </c>
    </row>
    <row r="8" customFormat="false" ht="14.25" hidden="false" customHeight="false" outlineLevel="0" collapsed="false">
      <c r="A8" s="3" t="str">
        <f aca="false">CONFIG!A7</f>
        <v>LES PARDALES</v>
      </c>
      <c r="B8" s="1" t="n">
        <v>5</v>
      </c>
      <c r="C8" s="1" t="n">
        <v>4</v>
      </c>
      <c r="D8" s="1" t="n">
        <v>4</v>
      </c>
      <c r="E8" s="1" t="n">
        <v>4</v>
      </c>
      <c r="F8" s="1" t="n">
        <v>4</v>
      </c>
      <c r="G8" s="1" t="n">
        <v>5</v>
      </c>
      <c r="J8" s="1" t="n">
        <f aca="false">B8*CONFIG!E$4+C8*CONFIG!E$5+D8*CONFIG!E$6+E8*CONFIG!E$7+F8*CONFIG!E$8+G8*CONFIG!E$9+H8*CONFIG!E$10+I8*CONFIG!E$11</f>
        <v>8.8</v>
      </c>
      <c r="L8" s="1" t="n">
        <f aca="false">B8*CONFIG!E$4+C8*CONFIG!E$5+D8*CONFIG!E$6</f>
        <v>4.5</v>
      </c>
      <c r="M8" s="1" t="n">
        <f aca="false">E8*CONFIG!E$7+F8*CONFIG!E$8+G8*CONFIG!E$9</f>
        <v>4.3</v>
      </c>
    </row>
    <row r="9" customFormat="false" ht="14.25" hidden="false" customHeight="false" outlineLevel="0" collapsed="false">
      <c r="A9" s="3" t="str">
        <f aca="false">CONFIG!A8</f>
        <v>SOM SIMBERGUENCES</v>
      </c>
      <c r="B9" s="1" t="n">
        <v>6</v>
      </c>
      <c r="C9" s="1" t="n">
        <v>5</v>
      </c>
      <c r="D9" s="1" t="n">
        <v>6</v>
      </c>
      <c r="E9" s="1" t="n">
        <v>5</v>
      </c>
      <c r="F9" s="1" t="n">
        <v>6</v>
      </c>
      <c r="G9" s="1" t="n">
        <v>7</v>
      </c>
      <c r="J9" s="1" t="n">
        <f aca="false">B9*CONFIG!E$4+C9*CONFIG!E$5+D9*CONFIG!E$6+E9*CONFIG!E$7+F9*CONFIG!E$8+G9*CONFIG!E$9+H9*CONFIG!E$10+I9*CONFIG!E$11</f>
        <v>11.6</v>
      </c>
      <c r="L9" s="1" t="n">
        <f aca="false">B9*CONFIG!E$4+C9*CONFIG!E$5+D9*CONFIG!E$6</f>
        <v>5.7</v>
      </c>
      <c r="M9" s="1" t="n">
        <f aca="false">E9*CONFIG!E$7+F9*CONFIG!E$8+G9*CONFIG!E$9</f>
        <v>5.9</v>
      </c>
    </row>
    <row r="10" customFormat="false" ht="14.25" hidden="false" customHeight="false" outlineLevel="0" collapsed="false">
      <c r="A10" s="3" t="str">
        <f aca="false">CONFIG!A9</f>
        <v>XATOS</v>
      </c>
      <c r="B10" s="1" t="n">
        <v>5</v>
      </c>
      <c r="C10" s="1" t="n">
        <v>5</v>
      </c>
      <c r="D10" s="1" t="n">
        <v>5</v>
      </c>
      <c r="E10" s="1" t="n">
        <v>7</v>
      </c>
      <c r="F10" s="1" t="n">
        <v>5</v>
      </c>
      <c r="G10" s="1" t="n">
        <v>8</v>
      </c>
      <c r="J10" s="1" t="n">
        <f aca="false">B10*CONFIG!E$4+C10*CONFIG!E$5+D10*CONFIG!E$6+E10*CONFIG!E$7+F10*CONFIG!E$8+G10*CONFIG!E$9+H10*CONFIG!E$10+I10*CONFIG!E$11</f>
        <v>11.7</v>
      </c>
      <c r="L10" s="1" t="n">
        <f aca="false">B10*CONFIG!E$4+C10*CONFIG!E$5+D10*CONFIG!E$6</f>
        <v>5</v>
      </c>
      <c r="M10" s="1" t="n">
        <f aca="false">E10*CONFIG!E$7+F10*CONFIG!E$8+G10*CONFIG!E$9</f>
        <v>6.7</v>
      </c>
    </row>
    <row r="11" customFormat="false" ht="14.25" hidden="false" customHeight="false" outlineLevel="0" collapsed="false">
      <c r="A11" s="3" t="str">
        <f aca="false">CONFIG!A10</f>
        <v>FURES</v>
      </c>
      <c r="B11" s="1" t="n">
        <v>6</v>
      </c>
      <c r="C11" s="1" t="n">
        <v>5</v>
      </c>
      <c r="D11" s="1" t="n">
        <v>7</v>
      </c>
      <c r="E11" s="1" t="n">
        <v>8</v>
      </c>
      <c r="F11" s="1" t="n">
        <v>7</v>
      </c>
      <c r="G11" s="1" t="n">
        <v>7</v>
      </c>
      <c r="J11" s="1" t="n">
        <f aca="false">B11*CONFIG!E$4+C11*CONFIG!E$5+D11*CONFIG!E$6+E11*CONFIG!E$7+F11*CONFIG!E$8+G11*CONFIG!E$9+H11*CONFIG!E$10+I11*CONFIG!E$11</f>
        <v>13.3</v>
      </c>
      <c r="L11" s="1" t="n">
        <f aca="false">B11*CONFIG!E$4+C11*CONFIG!E$5+D11*CONFIG!E$6</f>
        <v>5.9</v>
      </c>
      <c r="M11" s="1" t="n">
        <f aca="false">E11*CONFIG!E$7+F11*CONFIG!E$8+G11*CONFIG!E$9</f>
        <v>7.4</v>
      </c>
    </row>
    <row r="12" customFormat="false" ht="14.25" hidden="false" customHeight="false" outlineLevel="0" collapsed="false">
      <c r="A12" s="3" t="str">
        <f aca="false">CONFIG!A11</f>
        <v>AMICS GEGANTS DE PALAMOS</v>
      </c>
      <c r="B12" s="1" t="n">
        <v>5</v>
      </c>
      <c r="C12" s="1" t="n">
        <v>5</v>
      </c>
      <c r="D12" s="1" t="n">
        <v>5</v>
      </c>
      <c r="E12" s="1" t="n">
        <v>5</v>
      </c>
      <c r="F12" s="1" t="n">
        <v>5</v>
      </c>
      <c r="G12" s="1" t="n">
        <v>5</v>
      </c>
      <c r="J12" s="1" t="n">
        <f aca="false">B12*CONFIG!E$4+C12*CONFIG!E$5+D12*CONFIG!E$6+E12*CONFIG!E$7+F12*CONFIG!E$8+G12*CONFIG!E$9+H12*CONFIG!E$10+I12*CONFIG!E$11</f>
        <v>10</v>
      </c>
      <c r="L12" s="1" t="n">
        <f aca="false">B12*CONFIG!E$4+C12*CONFIG!E$5+D12*CONFIG!E$6</f>
        <v>5</v>
      </c>
      <c r="M12" s="1" t="n">
        <f aca="false">E12*CONFIG!E$7+F12*CONFIG!E$8+G12*CONFIG!E$9</f>
        <v>5</v>
      </c>
    </row>
    <row r="13" customFormat="false" ht="14.25" hidden="false" customHeight="false" outlineLevel="0" collapsed="false">
      <c r="A13" s="3" t="str">
        <f aca="false">CONFIG!A12</f>
        <v>NIMFES</v>
      </c>
      <c r="B13" s="1" t="n">
        <v>8</v>
      </c>
      <c r="C13" s="1" t="n">
        <v>9</v>
      </c>
      <c r="D13" s="1" t="n">
        <v>9</v>
      </c>
      <c r="E13" s="1" t="n">
        <v>10</v>
      </c>
      <c r="F13" s="1" t="n">
        <v>10</v>
      </c>
      <c r="G13" s="1" t="n">
        <v>8</v>
      </c>
      <c r="J13" s="1" t="n">
        <f aca="false">B13*CONFIG!E$4+C13*CONFIG!E$5+D13*CONFIG!E$6+E13*CONFIG!E$7+F13*CONFIG!E$8+G13*CONFIG!E$9+H13*CONFIG!E$10+I13*CONFIG!E$11</f>
        <v>17.9</v>
      </c>
      <c r="L13" s="1" t="n">
        <f aca="false">B13*CONFIG!E$4+C13*CONFIG!E$5+D13*CONFIG!E$6</f>
        <v>8.5</v>
      </c>
      <c r="M13" s="1" t="n">
        <f aca="false">E13*CONFIG!E$7+F13*CONFIG!E$8+G13*CONFIG!E$9</f>
        <v>9.4</v>
      </c>
    </row>
    <row r="14" customFormat="false" ht="14.25" hidden="false" customHeight="false" outlineLevel="0" collapsed="false">
      <c r="A14" s="3" t="str">
        <f aca="false">CONFIG!A13</f>
        <v>LA LIADA</v>
      </c>
      <c r="B14" s="1" t="n">
        <v>7</v>
      </c>
      <c r="C14" s="1" t="n">
        <v>8</v>
      </c>
      <c r="D14" s="1" t="n">
        <v>8</v>
      </c>
      <c r="E14" s="1" t="n">
        <v>6</v>
      </c>
      <c r="F14" s="1" t="n">
        <v>8</v>
      </c>
      <c r="G14" s="1" t="n">
        <v>10</v>
      </c>
      <c r="J14" s="1" t="n">
        <f aca="false">B14*CONFIG!E$4+C14*CONFIG!E$5+D14*CONFIG!E$6+E14*CONFIG!E$7+F14*CONFIG!E$8+G14*CONFIG!E$9+H14*CONFIG!E$10+I14*CONFIG!E$11</f>
        <v>15.3</v>
      </c>
      <c r="L14" s="1" t="n">
        <f aca="false">B14*CONFIG!E$4+C14*CONFIG!E$5+D14*CONFIG!E$6</f>
        <v>7.5</v>
      </c>
      <c r="M14" s="1" t="n">
        <f aca="false">E14*CONFIG!E$7+F14*CONFIG!E$8+G14*CONFIG!E$9</f>
        <v>7.8</v>
      </c>
    </row>
    <row r="15" customFormat="false" ht="14.25" hidden="false" customHeight="false" outlineLevel="0" collapsed="false">
      <c r="A15" s="3" t="str">
        <f aca="false">CONFIG!A14</f>
        <v>LES ROSEMARYS</v>
      </c>
      <c r="B15" s="1" t="n">
        <v>5</v>
      </c>
      <c r="C15" s="1" t="n">
        <v>5</v>
      </c>
      <c r="D15" s="1" t="n">
        <v>6</v>
      </c>
      <c r="E15" s="1" t="n">
        <v>4</v>
      </c>
      <c r="F15" s="1" t="n">
        <v>4</v>
      </c>
      <c r="G15" s="1" t="n">
        <v>4</v>
      </c>
      <c r="J15" s="1" t="n">
        <f aca="false">B15*CONFIG!E$4+C15*CONFIG!E$5+D15*CONFIG!E$6+E15*CONFIG!E$7+F15*CONFIG!E$8+G15*CONFIG!E$9+H15*CONFIG!E$10+I15*CONFIG!E$11</f>
        <v>9.2</v>
      </c>
      <c r="L15" s="1" t="n">
        <f aca="false">B15*CONFIG!E$4+C15*CONFIG!E$5+D15*CONFIG!E$6</f>
        <v>5.2</v>
      </c>
      <c r="M15" s="1" t="n">
        <f aca="false">E15*CONFIG!E$7+F15*CONFIG!E$8+G15*CONFIG!E$9</f>
        <v>4</v>
      </c>
    </row>
    <row r="16" customFormat="false" ht="14.25" hidden="false" customHeight="false" outlineLevel="0" collapsed="false">
      <c r="A16" s="3" t="str">
        <f aca="false">CONFIG!A15</f>
        <v>MODERN FAMILY</v>
      </c>
      <c r="B16" s="1" t="n">
        <v>6</v>
      </c>
      <c r="C16" s="1" t="n">
        <v>6</v>
      </c>
      <c r="D16" s="1" t="n">
        <v>7</v>
      </c>
      <c r="E16" s="1" t="n">
        <v>5</v>
      </c>
      <c r="F16" s="1" t="n">
        <v>6</v>
      </c>
      <c r="G16" s="1" t="n">
        <v>7</v>
      </c>
      <c r="J16" s="1" t="n">
        <f aca="false">B16*CONFIG!E$4+C16*CONFIG!E$5+D16*CONFIG!E$6+E16*CONFIG!E$7+F16*CONFIG!E$8+G16*CONFIG!E$9+H16*CONFIG!E$10+I16*CONFIG!E$11</f>
        <v>12.1</v>
      </c>
      <c r="L16" s="1" t="n">
        <f aca="false">B16*CONFIG!E$4+C16*CONFIG!E$5+D16*CONFIG!E$6</f>
        <v>6.2</v>
      </c>
      <c r="M16" s="1" t="n">
        <f aca="false">E16*CONFIG!E$7+F16*CONFIG!E$8+G16*CONFIG!E$9</f>
        <v>5.9</v>
      </c>
    </row>
    <row r="17" customFormat="false" ht="14.25" hidden="false" customHeight="false" outlineLevel="0" collapsed="false">
      <c r="A17" s="3" t="str">
        <f aca="false">CONFIG!A16</f>
        <v>LES BRAVES</v>
      </c>
      <c r="B17" s="1" t="n">
        <v>9</v>
      </c>
      <c r="C17" s="1" t="n">
        <v>7</v>
      </c>
      <c r="D17" s="1" t="n">
        <v>9</v>
      </c>
      <c r="E17" s="1" t="n">
        <v>8</v>
      </c>
      <c r="F17" s="1" t="n">
        <v>9</v>
      </c>
      <c r="G17" s="1" t="n">
        <v>10</v>
      </c>
      <c r="J17" s="1" t="n">
        <f aca="false">B17*CONFIG!E$4+C17*CONFIG!E$5+D17*CONFIG!E$6+E17*CONFIG!E$7+F17*CONFIG!E$8+G17*CONFIG!E$9+H17*CONFIG!E$10+I17*CONFIG!E$11</f>
        <v>17.3</v>
      </c>
      <c r="L17" s="1" t="n">
        <f aca="false">B17*CONFIG!E$4+C17*CONFIG!E$5+D17*CONFIG!E$6</f>
        <v>8.4</v>
      </c>
      <c r="M17" s="1" t="n">
        <f aca="false">E17*CONFIG!E$7+F17*CONFIG!E$8+G17*CONFIG!E$9</f>
        <v>8.9</v>
      </c>
    </row>
    <row r="18" customFormat="false" ht="14.25" hidden="false" customHeight="false" outlineLevel="0" collapsed="false">
      <c r="A18" s="3" t="str">
        <f aca="false">CONFIG!A17</f>
        <v>NAP-BUF</v>
      </c>
      <c r="B18" s="1" t="n">
        <v>9</v>
      </c>
      <c r="C18" s="1" t="n">
        <v>7</v>
      </c>
      <c r="D18" s="1" t="n">
        <v>8</v>
      </c>
      <c r="E18" s="1" t="n">
        <v>8</v>
      </c>
      <c r="F18" s="1" t="n">
        <v>9</v>
      </c>
      <c r="G18" s="1" t="n">
        <v>9</v>
      </c>
      <c r="J18" s="1" t="n">
        <f aca="false">B18*CONFIG!E$4+C18*CONFIG!E$5+D18*CONFIG!E$6+E18*CONFIG!E$7+F18*CONFIG!E$8+G18*CONFIG!E$9+H18*CONFIG!E$10+I18*CONFIG!E$11</f>
        <v>16.8</v>
      </c>
      <c r="L18" s="1" t="n">
        <f aca="false">B18*CONFIG!E$4+C18*CONFIG!E$5+D18*CONFIG!E$6</f>
        <v>8.2</v>
      </c>
      <c r="M18" s="1" t="n">
        <f aca="false">E18*CONFIG!E$7+F18*CONFIG!E$8+G18*CONFIG!E$9</f>
        <v>8.6</v>
      </c>
    </row>
    <row r="19" customFormat="false" ht="14.25" hidden="false" customHeight="false" outlineLevel="0" collapsed="false">
      <c r="A19" s="3" t="str">
        <f aca="false">CONFIG!A18</f>
        <v>TRONERES</v>
      </c>
      <c r="B19" s="1" t="n">
        <v>6</v>
      </c>
      <c r="C19" s="1" t="n">
        <v>6</v>
      </c>
      <c r="D19" s="1" t="n">
        <v>7</v>
      </c>
      <c r="E19" s="1" t="n">
        <v>5</v>
      </c>
      <c r="F19" s="1" t="n">
        <v>5</v>
      </c>
      <c r="G19" s="1" t="n">
        <v>8</v>
      </c>
      <c r="J19" s="1" t="n">
        <f aca="false">B19*CONFIG!E$4+C19*CONFIG!E$5+D19*CONFIG!E$6+E19*CONFIG!E$7+F19*CONFIG!E$8+G19*CONFIG!E$9+H19*CONFIG!E$10+I19*CONFIG!E$11</f>
        <v>12.1</v>
      </c>
      <c r="L19" s="1" t="n">
        <f aca="false">B19*CONFIG!E$4+C19*CONFIG!E$5+D19*CONFIG!E$6</f>
        <v>6.2</v>
      </c>
      <c r="M19" s="1" t="n">
        <f aca="false">E19*CONFIG!E$7+F19*CONFIG!E$8+G19*CONFIG!E$9</f>
        <v>5.9</v>
      </c>
    </row>
    <row r="20" customFormat="false" ht="14.25" hidden="false" customHeight="false" outlineLevel="0" collapsed="false">
      <c r="A20" s="3" t="str">
        <f aca="false">CONFIG!A19</f>
        <v>ESTRELLADES</v>
      </c>
      <c r="B20" s="1" t="n">
        <v>7</v>
      </c>
      <c r="C20" s="1" t="n">
        <v>5</v>
      </c>
      <c r="D20" s="1" t="n">
        <v>8</v>
      </c>
      <c r="E20" s="1" t="n">
        <v>7</v>
      </c>
      <c r="F20" s="1" t="n">
        <v>8</v>
      </c>
      <c r="G20" s="1" t="n">
        <v>9</v>
      </c>
      <c r="J20" s="1" t="n">
        <f aca="false">B20*CONFIG!E$4+C20*CONFIG!E$5+D20*CONFIG!E$6+E20*CONFIG!E$7+F20*CONFIG!E$8+G20*CONFIG!E$9+H20*CONFIG!E$10+I20*CONFIG!E$11</f>
        <v>14.5</v>
      </c>
      <c r="L20" s="1" t="n">
        <f aca="false">B20*CONFIG!E$4+C20*CONFIG!E$5+D20*CONFIG!E$6</f>
        <v>6.6</v>
      </c>
      <c r="M20" s="1" t="n">
        <f aca="false">E20*CONFIG!E$7+F20*CONFIG!E$8+G20*CONFIG!E$9</f>
        <v>7.9</v>
      </c>
    </row>
    <row r="21" customFormat="false" ht="14.25" hidden="false" customHeight="false" outlineLevel="0" collapsed="false">
      <c r="A21" s="3" t="str">
        <f aca="false">CONFIG!A20</f>
        <v>IL·LUMINADES</v>
      </c>
      <c r="B21" s="1" t="n">
        <v>6</v>
      </c>
      <c r="C21" s="1" t="n">
        <v>5</v>
      </c>
      <c r="D21" s="1" t="n">
        <v>5</v>
      </c>
      <c r="E21" s="1" t="n">
        <v>5</v>
      </c>
      <c r="F21" s="1" t="n">
        <v>5</v>
      </c>
      <c r="G21" s="1" t="n">
        <v>7</v>
      </c>
      <c r="J21" s="1" t="n">
        <f aca="false">B21*CONFIG!E$4+C21*CONFIG!E$5+D21*CONFIG!E$6+E21*CONFIG!E$7+F21*CONFIG!E$8+G21*CONFIG!E$9+H21*CONFIG!E$10+I21*CONFIG!E$11</f>
        <v>11.1</v>
      </c>
      <c r="L21" s="1" t="n">
        <f aca="false">B21*CONFIG!E$4+C21*CONFIG!E$5+D21*CONFIG!E$6</f>
        <v>5.5</v>
      </c>
      <c r="M21" s="1" t="n">
        <f aca="false">E21*CONFIG!E$7+F21*CONFIG!E$8+G21*CONFIG!E$9</f>
        <v>5.6</v>
      </c>
    </row>
    <row r="22" customFormat="false" ht="14.25" hidden="false" customHeight="false" outlineLevel="0" collapsed="false">
      <c r="A22" s="3" t="str">
        <f aca="false">CONFIG!A21</f>
        <v>THE QUEENS</v>
      </c>
      <c r="B22" s="1" t="n">
        <v>9</v>
      </c>
      <c r="C22" s="1" t="n">
        <v>8</v>
      </c>
      <c r="D22" s="1" t="n">
        <v>9</v>
      </c>
      <c r="E22" s="1" t="n">
        <v>6</v>
      </c>
      <c r="F22" s="1" t="n">
        <v>8</v>
      </c>
      <c r="G22" s="1" t="n">
        <v>6</v>
      </c>
      <c r="J22" s="1" t="n">
        <f aca="false">B22*CONFIG!E$4+C22*CONFIG!E$5+D22*CONFIG!E$6+E22*CONFIG!E$7+F22*CONFIG!E$8+G22*CONFIG!E$9+H22*CONFIG!E$10+I22*CONFIG!E$11</f>
        <v>15.3</v>
      </c>
      <c r="L22" s="1" t="n">
        <f aca="false">B22*CONFIG!E$4+C22*CONFIG!E$5+D22*CONFIG!E$6</f>
        <v>8.7</v>
      </c>
      <c r="M22" s="1" t="n">
        <f aca="false">E22*CONFIG!E$7+F22*CONFIG!E$8+G22*CONFIG!E$9</f>
        <v>6.6</v>
      </c>
    </row>
    <row r="23" customFormat="false" ht="14.25" hidden="false" customHeight="false" outlineLevel="0" collapsed="false">
      <c r="A23" s="3" t="str">
        <f aca="false">CONFIG!A22</f>
        <v>ARREPLEGADES</v>
      </c>
      <c r="B23" s="1" t="n">
        <v>6</v>
      </c>
      <c r="C23" s="1" t="n">
        <v>6</v>
      </c>
      <c r="D23" s="1" t="n">
        <v>7</v>
      </c>
      <c r="E23" s="1" t="n">
        <v>6</v>
      </c>
      <c r="F23" s="1" t="n">
        <v>6</v>
      </c>
      <c r="G23" s="1" t="n">
        <v>5</v>
      </c>
      <c r="J23" s="1" t="n">
        <f aca="false">B23*CONFIG!E$4+C23*CONFIG!E$5+D23*CONFIG!E$6+E23*CONFIG!E$7+F23*CONFIG!E$8+G23*CONFIG!E$9+H23*CONFIG!E$10+I23*CONFIG!E$11</f>
        <v>11.9</v>
      </c>
      <c r="L23" s="1" t="n">
        <f aca="false">B23*CONFIG!E$4+C23*CONFIG!E$5+D23*CONFIG!E$6</f>
        <v>6.2</v>
      </c>
      <c r="M23" s="1" t="n">
        <f aca="false">E23*CONFIG!E$7+F23*CONFIG!E$8+G23*CONFIG!E$9</f>
        <v>5.7</v>
      </c>
    </row>
    <row r="24" customFormat="false" ht="14.25" hidden="false" customHeight="false" outlineLevel="0" collapsed="false">
      <c r="A24" s="3" t="str">
        <f aca="false">CONFIG!A23</f>
        <v>LES ICONIQUES</v>
      </c>
      <c r="B24" s="1" t="n">
        <v>6</v>
      </c>
      <c r="C24" s="1" t="n">
        <v>5</v>
      </c>
      <c r="D24" s="1" t="n">
        <v>5</v>
      </c>
      <c r="E24" s="1" t="n">
        <v>5</v>
      </c>
      <c r="F24" s="1" t="n">
        <v>6</v>
      </c>
      <c r="G24" s="1" t="n">
        <v>6</v>
      </c>
      <c r="J24" s="1" t="n">
        <f aca="false">B24*CONFIG!E$4+C24*CONFIG!E$5+D24*CONFIG!E$6+E24*CONFIG!E$7+F24*CONFIG!E$8+G24*CONFIG!E$9+H24*CONFIG!E$10+I24*CONFIG!E$11</f>
        <v>11.1</v>
      </c>
      <c r="L24" s="1" t="n">
        <f aca="false">B24*CONFIG!E$4+C24*CONFIG!E$5+D24*CONFIG!E$6</f>
        <v>5.5</v>
      </c>
      <c r="M24" s="1" t="n">
        <f aca="false">E24*CONFIG!E$7+F24*CONFIG!E$8+G24*CONFIG!E$9</f>
        <v>5.6</v>
      </c>
    </row>
    <row r="25" customFormat="false" ht="14.25" hidden="false" customHeight="false" outlineLevel="0" collapsed="false">
      <c r="A25" s="3" t="str">
        <f aca="false">CONFIG!A24</f>
        <v>ACOMODADES</v>
      </c>
      <c r="B25" s="1" t="n">
        <v>6</v>
      </c>
      <c r="C25" s="1" t="n">
        <v>5</v>
      </c>
      <c r="D25" s="1" t="n">
        <v>5</v>
      </c>
      <c r="E25" s="1" t="n">
        <v>5</v>
      </c>
      <c r="F25" s="1" t="n">
        <v>6</v>
      </c>
      <c r="G25" s="1" t="n">
        <v>5</v>
      </c>
      <c r="J25" s="1" t="n">
        <f aca="false">B25*CONFIG!E$4+C25*CONFIG!E$5+D25*CONFIG!E$6+E25*CONFIG!E$7+F25*CONFIG!E$8+G25*CONFIG!E$9+H25*CONFIG!E$10+I25*CONFIG!E$11</f>
        <v>10.8</v>
      </c>
      <c r="L25" s="1" t="n">
        <f aca="false">B25*CONFIG!E$4+C25*CONFIG!E$5+D25*CONFIG!E$6</f>
        <v>5.5</v>
      </c>
      <c r="M25" s="1" t="n">
        <f aca="false">E25*CONFIG!E$7+F25*CONFIG!E$8+G25*CONFIG!E$9</f>
        <v>5.3</v>
      </c>
    </row>
    <row r="26" customFormat="false" ht="14.25" hidden="false" customHeight="false" outlineLevel="0" collapsed="false">
      <c r="A26" s="3" t="str">
        <f aca="false">CONFIG!A25</f>
        <v>KAOTIKES</v>
      </c>
      <c r="B26" s="1" t="n">
        <v>5</v>
      </c>
      <c r="C26" s="1" t="n">
        <v>8</v>
      </c>
      <c r="D26" s="1" t="n">
        <v>5</v>
      </c>
      <c r="E26" s="1" t="n">
        <v>9</v>
      </c>
      <c r="F26" s="1" t="n">
        <v>8</v>
      </c>
      <c r="G26" s="1" t="n">
        <v>10</v>
      </c>
      <c r="J26" s="1" t="n">
        <f aca="false">B26*CONFIG!E$4+C26*CONFIG!E$5+D26*CONFIG!E$6+E26*CONFIG!E$7+F26*CONFIG!E$8+G26*CONFIG!E$9+H26*CONFIG!E$10+I26*CONFIG!E$11</f>
        <v>14.9</v>
      </c>
      <c r="L26" s="1" t="n">
        <f aca="false">B26*CONFIG!E$4+C26*CONFIG!E$5+D26*CONFIG!E$6</f>
        <v>5.9</v>
      </c>
      <c r="M26" s="1" t="n">
        <f aca="false">E26*CONFIG!E$7+F26*CONFIG!E$8+G26*CONFIG!E$9</f>
        <v>9</v>
      </c>
    </row>
    <row r="27" customFormat="false" ht="14.25" hidden="false" customHeight="false" outlineLevel="0" collapsed="false">
      <c r="A27" s="3" t="str">
        <f aca="false">CONFIG!A26</f>
        <v>SHOWBOYS</v>
      </c>
      <c r="B27" s="1" t="n">
        <v>5</v>
      </c>
      <c r="C27" s="1" t="n">
        <v>4</v>
      </c>
      <c r="D27" s="1" t="n">
        <v>4</v>
      </c>
      <c r="E27" s="1" t="n">
        <v>5</v>
      </c>
      <c r="F27" s="1" t="n">
        <v>4</v>
      </c>
      <c r="G27" s="1" t="n">
        <v>4</v>
      </c>
      <c r="J27" s="1" t="n">
        <f aca="false">B27*CONFIG!E$4+C27*CONFIG!E$5+D27*CONFIG!E$6+E27*CONFIG!E$7+F27*CONFIG!E$8+G27*CONFIG!E$9+H27*CONFIG!E$10+I27*CONFIG!E$11</f>
        <v>8.9</v>
      </c>
      <c r="L27" s="1" t="n">
        <f aca="false">B27*CONFIG!E$4+C27*CONFIG!E$5+D27*CONFIG!E$6</f>
        <v>4.5</v>
      </c>
      <c r="M27" s="1" t="n">
        <f aca="false">E27*CONFIG!E$7+F27*CONFIG!E$8+G27*CONFIG!E$9</f>
        <v>4.4</v>
      </c>
    </row>
    <row r="28" customFormat="false" ht="14.25" hidden="false" customHeight="false" outlineLevel="0" collapsed="false">
      <c r="A28" s="3" t="str">
        <f aca="false">CONFIG!A27</f>
        <v>PIRATS</v>
      </c>
      <c r="B28" s="1" t="n">
        <v>7</v>
      </c>
      <c r="C28" s="1" t="n">
        <v>6</v>
      </c>
      <c r="D28" s="1" t="n">
        <v>5</v>
      </c>
      <c r="E28" s="1" t="n">
        <v>8</v>
      </c>
      <c r="F28" s="1" t="n">
        <v>6</v>
      </c>
      <c r="G28" s="1" t="n">
        <v>7</v>
      </c>
      <c r="J28" s="1" t="n">
        <f aca="false">B28*CONFIG!E$4+C28*CONFIG!E$5+D28*CONFIG!E$6+E28*CONFIG!E$7+F28*CONFIG!E$8+G28*CONFIG!E$9+H28*CONFIG!E$10+I28*CONFIG!E$11</f>
        <v>13.4</v>
      </c>
      <c r="L28" s="1" t="n">
        <f aca="false">B28*CONFIG!E$4+C28*CONFIG!E$5+D28*CONFIG!E$6</f>
        <v>6.3</v>
      </c>
      <c r="M28" s="1" t="n">
        <f aca="false">E28*CONFIG!E$7+F28*CONFIG!E$8+G28*CONFIG!E$9</f>
        <v>7.1</v>
      </c>
    </row>
    <row r="29" customFormat="false" ht="14.25" hidden="false" customHeight="false" outlineLevel="0" collapsed="false">
      <c r="A29" s="3" t="str">
        <f aca="false">CONFIG!A28</f>
        <v>CARALLOTS</v>
      </c>
      <c r="B29" s="1" t="n">
        <v>5</v>
      </c>
      <c r="C29" s="1" t="n">
        <v>5</v>
      </c>
      <c r="D29" s="1" t="n">
        <v>6</v>
      </c>
      <c r="E29" s="1" t="n">
        <v>5</v>
      </c>
      <c r="F29" s="1" t="n">
        <v>3</v>
      </c>
      <c r="G29" s="1" t="n">
        <v>5</v>
      </c>
      <c r="J29" s="1" t="n">
        <f aca="false">B29*CONFIG!E$4+C29*CONFIG!E$5+D29*CONFIG!E$6+E29*CONFIG!E$7+F29*CONFIG!E$8+G29*CONFIG!E$9+H29*CONFIG!E$10+I29*CONFIG!E$11</f>
        <v>9.6</v>
      </c>
      <c r="L29" s="1" t="n">
        <f aca="false">B29*CONFIG!E$4+C29*CONFIG!E$5+D29*CONFIG!E$6</f>
        <v>5.2</v>
      </c>
      <c r="M29" s="1" t="n">
        <f aca="false">E29*CONFIG!E$7+F29*CONFIG!E$8+G29*CONFIG!E$9</f>
        <v>4.4</v>
      </c>
    </row>
    <row r="30" customFormat="false" ht="14.25" hidden="false" customHeight="false" outlineLevel="0" collapsed="false">
      <c r="A30" s="3" t="str">
        <f aca="false">CONFIG!A29</f>
        <v>INCOMBUSTIBLES</v>
      </c>
      <c r="B30" s="1" t="n">
        <v>10</v>
      </c>
      <c r="C30" s="1" t="n">
        <v>10</v>
      </c>
      <c r="D30" s="1" t="n">
        <v>10</v>
      </c>
      <c r="E30" s="1" t="n">
        <v>10</v>
      </c>
      <c r="F30" s="1" t="n">
        <v>10</v>
      </c>
      <c r="G30" s="1" t="n">
        <v>10</v>
      </c>
      <c r="J30" s="1" t="n">
        <f aca="false">B30*CONFIG!E$4+C30*CONFIG!E$5+D30*CONFIG!E$6+E30*CONFIG!E$7+F30*CONFIG!E$8+G30*CONFIG!E$9+H30*CONFIG!E$10+I30*CONFIG!E$11</f>
        <v>20</v>
      </c>
      <c r="L30" s="1" t="n">
        <f aca="false">B30*CONFIG!E$4+C30*CONFIG!E$5+D30*CONFIG!E$6</f>
        <v>10</v>
      </c>
      <c r="M30" s="1" t="n">
        <f aca="false">E30*CONFIG!E$7+F30*CONFIG!E$8+G30*CONFIG!E$9</f>
        <v>10</v>
      </c>
    </row>
    <row r="31" customFormat="false" ht="14.25" hidden="false" customHeight="false" outlineLevel="0" collapsed="false">
      <c r="A31" s="3" t="str">
        <f aca="false">CONFIG!A30</f>
        <v>G-80</v>
      </c>
      <c r="B31" s="1" t="n">
        <v>6</v>
      </c>
      <c r="C31" s="1" t="n">
        <v>8</v>
      </c>
      <c r="D31" s="1" t="n">
        <v>9</v>
      </c>
      <c r="E31" s="1" t="n">
        <v>9</v>
      </c>
      <c r="F31" s="1" t="n">
        <v>7</v>
      </c>
      <c r="G31" s="1" t="n">
        <v>9</v>
      </c>
      <c r="J31" s="1" t="n">
        <f aca="false">B31*CONFIG!E$4+C31*CONFIG!E$5+D31*CONFIG!E$6+E31*CONFIG!E$7+F31*CONFIG!E$8+G31*CONFIG!E$9+H31*CONFIG!E$10+I31*CONFIG!E$11</f>
        <v>15.6</v>
      </c>
      <c r="L31" s="1" t="n">
        <f aca="false">B31*CONFIG!E$4+C31*CONFIG!E$5+D31*CONFIG!E$6</f>
        <v>7.2</v>
      </c>
      <c r="M31" s="1" t="n">
        <f aca="false">E31*CONFIG!E$7+F31*CONFIG!E$8+G31*CONFIG!E$9</f>
        <v>8.4</v>
      </c>
    </row>
    <row r="32" customFormat="false" ht="14.25" hidden="false" customHeight="false" outlineLevel="0" collapsed="false">
      <c r="A32" s="3" t="str">
        <f aca="false">CONFIG!A31</f>
        <v>TERREMOTOS</v>
      </c>
      <c r="B32" s="1" t="n">
        <v>5</v>
      </c>
      <c r="C32" s="1" t="n">
        <v>5</v>
      </c>
      <c r="D32" s="1" t="n">
        <v>5</v>
      </c>
      <c r="E32" s="1" t="n">
        <v>6</v>
      </c>
      <c r="F32" s="1" t="n">
        <v>7</v>
      </c>
      <c r="G32" s="1" t="n">
        <v>8</v>
      </c>
      <c r="J32" s="1" t="n">
        <f aca="false">B32*CONFIG!E$4+C32*CONFIG!E$5+D32*CONFIG!E$6+E32*CONFIG!E$7+F32*CONFIG!E$8+G32*CONFIG!E$9+H32*CONFIG!E$10+I32*CONFIG!E$11</f>
        <v>11.9</v>
      </c>
      <c r="L32" s="1" t="n">
        <f aca="false">B32*CONFIG!E$4+C32*CONFIG!E$5+D32*CONFIG!E$6</f>
        <v>5</v>
      </c>
      <c r="M32" s="1" t="n">
        <f aca="false">E32*CONFIG!E$7+F32*CONFIG!E$8+G32*CONFIG!E$9</f>
        <v>6.9</v>
      </c>
    </row>
    <row r="33" customFormat="false" ht="14.25" hidden="false" customHeight="false" outlineLevel="0" collapsed="false">
      <c r="A33" s="3" t="str">
        <f aca="false">CONFIG!A32</f>
        <v>LES IL·LEGALS</v>
      </c>
      <c r="B33" s="1" t="n">
        <v>8</v>
      </c>
      <c r="C33" s="1" t="n">
        <v>9</v>
      </c>
      <c r="D33" s="1" t="n">
        <v>8</v>
      </c>
      <c r="E33" s="1" t="n">
        <v>8</v>
      </c>
      <c r="F33" s="1" t="n">
        <v>9</v>
      </c>
      <c r="G33" s="1" t="n">
        <v>7</v>
      </c>
      <c r="J33" s="1" t="n">
        <f aca="false">B33*CONFIG!E$4+C33*CONFIG!E$5+D33*CONFIG!E$6+E33*CONFIG!E$7+F33*CONFIG!E$8+G33*CONFIG!E$9+H33*CONFIG!E$10+I33*CONFIG!E$11</f>
        <v>16.3</v>
      </c>
      <c r="L33" s="1" t="n">
        <f aca="false">B33*CONFIG!E$4+C33*CONFIG!E$5+D33*CONFIG!E$6</f>
        <v>8.3</v>
      </c>
      <c r="M33" s="1" t="n">
        <f aca="false">E33*CONFIG!E$7+F33*CONFIG!E$8+G33*CONFIG!E$9</f>
        <v>8</v>
      </c>
    </row>
    <row r="34" customFormat="false" ht="14.25" hidden="false" customHeight="false" outlineLevel="0" collapsed="false">
      <c r="A34" s="3" t="str">
        <f aca="false">CONFIG!A33</f>
        <v>LES DEL 98</v>
      </c>
      <c r="B34" s="1" t="n">
        <v>7</v>
      </c>
      <c r="C34" s="1" t="n">
        <v>7</v>
      </c>
      <c r="D34" s="1" t="n">
        <v>7</v>
      </c>
      <c r="E34" s="1" t="n">
        <v>8</v>
      </c>
      <c r="F34" s="1" t="n">
        <v>10</v>
      </c>
      <c r="G34" s="1" t="n">
        <v>9</v>
      </c>
      <c r="J34" s="1" t="n">
        <f aca="false">B34*CONFIG!E$4+C34*CONFIG!E$5+D34*CONFIG!E$6+E34*CONFIG!E$7+F34*CONFIG!E$8+G34*CONFIG!E$9+H34*CONFIG!E$10+I34*CONFIG!E$11</f>
        <v>15.9</v>
      </c>
      <c r="L34" s="1" t="n">
        <f aca="false">B34*CONFIG!E$4+C34*CONFIG!E$5+D34*CONFIG!E$6</f>
        <v>7</v>
      </c>
      <c r="M34" s="1" t="n">
        <f aca="false">E34*CONFIG!E$7+F34*CONFIG!E$8+G34*CONFIG!E$9</f>
        <v>8.9</v>
      </c>
    </row>
    <row r="35" customFormat="false" ht="14.25" hidden="false" customHeight="false" outlineLevel="0" collapsed="false">
      <c r="A35" s="3" t="str">
        <f aca="false">CONFIG!A34</f>
        <v>LES FOLLONERES</v>
      </c>
      <c r="B35" s="1" t="n">
        <v>7</v>
      </c>
      <c r="C35" s="1" t="n">
        <v>9</v>
      </c>
      <c r="D35" s="1" t="n">
        <v>10</v>
      </c>
      <c r="E35" s="1" t="n">
        <v>9</v>
      </c>
      <c r="F35" s="1" t="n">
        <v>9</v>
      </c>
      <c r="G35" s="1" t="n">
        <v>10</v>
      </c>
      <c r="J35" s="1" t="n">
        <f aca="false">B35*CONFIG!E$4+C35*CONFIG!E$5+D35*CONFIG!E$6+E35*CONFIG!E$7+F35*CONFIG!E$8+G35*CONFIG!E$9+H35*CONFIG!E$10+I35*CONFIG!E$11</f>
        <v>17.5</v>
      </c>
      <c r="L35" s="1" t="n">
        <f aca="false">B35*CONFIG!E$4+C35*CONFIG!E$5+D35*CONFIG!E$6</f>
        <v>8.2</v>
      </c>
      <c r="M35" s="1" t="n">
        <f aca="false">E35*CONFIG!E$7+F35*CONFIG!E$8+G35*CONFIG!E$9</f>
        <v>9.3</v>
      </c>
    </row>
    <row r="36" customFormat="false" ht="14.25" hidden="false" customHeight="false" outlineLevel="0" collapsed="false">
      <c r="A36" s="3" t="str">
        <f aca="false">CONFIG!A35</f>
        <v>LES CAP-I-CUA</v>
      </c>
      <c r="B36" s="1" t="n">
        <v>7</v>
      </c>
      <c r="C36" s="1" t="n">
        <v>6</v>
      </c>
      <c r="D36" s="1" t="n">
        <v>6</v>
      </c>
      <c r="E36" s="1" t="n">
        <v>6</v>
      </c>
      <c r="F36" s="1" t="n">
        <v>8</v>
      </c>
      <c r="G36" s="1" t="n">
        <v>5</v>
      </c>
      <c r="J36" s="1" t="n">
        <f aca="false">B36*CONFIG!E$4+C36*CONFIG!E$5+D36*CONFIG!E$6+E36*CONFIG!E$7+F36*CONFIG!E$8+G36*CONFIG!E$9+H36*CONFIG!E$10+I36*CONFIG!E$11</f>
        <v>12.8</v>
      </c>
      <c r="L36" s="1" t="n">
        <f aca="false">B36*CONFIG!E$4+C36*CONFIG!E$5+D36*CONFIG!E$6</f>
        <v>6.5</v>
      </c>
      <c r="M36" s="1" t="n">
        <f aca="false">E36*CONFIG!E$7+F36*CONFIG!E$8+G36*CONFIG!E$9</f>
        <v>6.3</v>
      </c>
    </row>
    <row r="37" customFormat="false" ht="14.25" hidden="false" customHeight="false" outlineLevel="0" collapsed="false">
      <c r="A37" s="3" t="str">
        <f aca="false">CONFIG!A36</f>
        <v>ELS PASSATS DE VOLTES</v>
      </c>
      <c r="B37" s="1" t="n">
        <v>5</v>
      </c>
      <c r="C37" s="1" t="n">
        <v>8</v>
      </c>
      <c r="D37" s="1" t="n">
        <v>8</v>
      </c>
      <c r="E37" s="1" t="n">
        <v>8</v>
      </c>
      <c r="F37" s="1" t="n">
        <v>7</v>
      </c>
      <c r="G37" s="1" t="n">
        <v>6</v>
      </c>
      <c r="J37" s="1" t="n">
        <f aca="false">B37*CONFIG!E$4+C37*CONFIG!E$5+D37*CONFIG!E$6+E37*CONFIG!E$7+F37*CONFIG!E$8+G37*CONFIG!E$9+H37*CONFIG!E$10+I37*CONFIG!E$11</f>
        <v>13.6</v>
      </c>
      <c r="L37" s="1" t="n">
        <f aca="false">B37*CONFIG!E$4+C37*CONFIG!E$5+D37*CONFIG!E$6</f>
        <v>6.5</v>
      </c>
      <c r="M37" s="1" t="n">
        <f aca="false">E37*CONFIG!E$7+F37*CONFIG!E$8+G37*CONFIG!E$9</f>
        <v>7.1</v>
      </c>
    </row>
    <row r="38" customFormat="false" ht="14.25" hidden="false" customHeight="false" outlineLevel="0" collapsed="false">
      <c r="A38" s="3" t="str">
        <f aca="false">CONFIG!A37</f>
        <v>ELS ESBOJARRATS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J38" s="1" t="n">
        <f aca="false">B38*CONFIG!E$4+C38*CONFIG!E$5+D38*CONFIG!E$6+E38*CONFIG!E$7+F38*CONFIG!E$8+G38*CONFIG!E$9+H38*CONFIG!E$10+I38*CONFIG!E$11</f>
        <v>0</v>
      </c>
      <c r="L38" s="1" t="n">
        <f aca="false">B38*CONFIG!E$4+C38*CONFIG!E$5+D38*CONFIG!E$6</f>
        <v>0</v>
      </c>
      <c r="M38" s="1" t="n">
        <f aca="false">E38*CONFIG!E$7+F38*CONFIG!E$8+G38*CONFIG!E$9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  <c r="L39" s="1" t="n">
        <f aca="false">B39*CONFIG!E$4+C39*CONFIG!E$5+D39*CONFIG!E$6</f>
        <v>0</v>
      </c>
      <c r="M39" s="1" t="n">
        <f aca="false">E39*CONFIG!E$7+F39*CONFIG!E$8+G39*CONFIG!E$9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  <c r="L40" s="1" t="n">
        <f aca="false">B40*CONFIG!E$4+C40*CONFIG!E$5+D40*CONFIG!E$6</f>
        <v>0</v>
      </c>
      <c r="M40" s="1" t="n">
        <f aca="false">E40*CONFIG!E$7+F40*CONFIG!E$8+G40*CONFIG!E$9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  <c r="L41" s="1" t="n">
        <f aca="false">B41*CONFIG!E$4+C41*CONFIG!E$5+D41*CONFIG!E$6</f>
        <v>0</v>
      </c>
      <c r="M41" s="1" t="n">
        <f aca="false">E41*CONFIG!E$7+F41*CONFIG!E$8+G41*CONFIG!E$9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  <c r="L42" s="1" t="n">
        <f aca="false">B42*CONFIG!E$4+C42*CONFIG!E$5+D42*CONFIG!E$6</f>
        <v>0</v>
      </c>
      <c r="M42" s="1" t="n">
        <f aca="false">E42*CONFIG!E$7+F42*CONFIG!E$8+G42*CONFIG!E$9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  <c r="L43" s="1" t="n">
        <f aca="false">B43*CONFIG!E$4+C43*CONFIG!E$5+D43*CONFIG!E$6</f>
        <v>0</v>
      </c>
      <c r="M43" s="1" t="n">
        <f aca="false">E43*CONFIG!E$7+F43*CONFIG!E$8+G43*CONFIG!E$9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  <c r="L44" s="1" t="n">
        <f aca="false">B44*CONFIG!E$4+C44*CONFIG!E$5+D44*CONFIG!E$6</f>
        <v>0</v>
      </c>
      <c r="M44" s="1" t="n">
        <f aca="false">E44*CONFIG!E$7+F44*CONFIG!E$8+G44*CONFIG!E$9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  <c r="L45" s="1" t="n">
        <f aca="false">B45*CONFIG!E$4+C45*CONFIG!E$5+D45*CONFIG!E$6</f>
        <v>0</v>
      </c>
      <c r="M45" s="1" t="n">
        <f aca="false">E45*CONFIG!E$7+F45*CONFIG!E$8+G45*CONFIG!E$9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  <c r="L46" s="1" t="n">
        <f aca="false">B46*CONFIG!E$4+C46*CONFIG!E$5+D46*CONFIG!E$6</f>
        <v>0</v>
      </c>
      <c r="M46" s="1" t="n">
        <f aca="false">E46*CONFIG!E$7+F46*CONFIG!E$8+G46*CONFIG!E$9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  <c r="L47" s="1" t="n">
        <f aca="false">B47*CONFIG!E$4+C47*CONFIG!E$5+D47*CONFIG!E$6</f>
        <v>0</v>
      </c>
      <c r="M47" s="1" t="n">
        <f aca="false">E47*CONFIG!E$7+F47*CONFIG!E$8+G47*CONFIG!E$9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  <c r="L48" s="1" t="n">
        <f aca="false">B48*CONFIG!E$4+C48*CONFIG!E$5+D48*CONFIG!E$6</f>
        <v>0</v>
      </c>
      <c r="M48" s="1" t="n">
        <f aca="false">E48*CONFIG!E$7+F48*CONFIG!E$8+G48*CONFIG!E$9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  <c r="L49" s="1" t="n">
        <f aca="false">B49*CONFIG!E$4+C49*CONFIG!E$5+D49*CONFIG!E$6</f>
        <v>0</v>
      </c>
      <c r="M49" s="1" t="n">
        <f aca="false">E49*CONFIG!E$7+F49*CONFIG!E$8+G49*CONFIG!E$9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  <c r="L50" s="1" t="n">
        <f aca="false">B50*CONFIG!E$4+C50*CONFIG!E$5+D50*CONFIG!E$6</f>
        <v>0</v>
      </c>
      <c r="M50" s="1" t="n">
        <f aca="false">E50*CONFIG!E$7+F50*CONFIG!E$8+G50*CONFIG!E$9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  <c r="L51" s="1" t="n">
        <f aca="false">B51*CONFIG!E$4+C51*CONFIG!E$5+D51*CONFIG!E$6</f>
        <v>0</v>
      </c>
      <c r="M51" s="1" t="n">
        <f aca="false">E51*CONFIG!E$7+F51*CONFIG!E$8+G51*CONFIG!E$9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  <c r="L52" s="1" t="n">
        <f aca="false">B52*CONFIG!E$4+C52*CONFIG!E$5+D52*CONFIG!E$6</f>
        <v>0</v>
      </c>
      <c r="M52" s="1" t="n">
        <f aca="false">E52*CONFIG!E$7+F52*CONFIG!E$8+G52*CONFIG!E$9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  <c r="L53" s="1" t="n">
        <f aca="false">B53*CONFIG!E$4+C53*CONFIG!E$5+D53*CONFIG!E$6</f>
        <v>0</v>
      </c>
      <c r="M53" s="1" t="n">
        <f aca="false">E53*CONFIG!E$7+F53*CONFIG!E$8+G53*CONFIG!E$9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  <c r="L54" s="1" t="n">
        <f aca="false">B54*CONFIG!E$4+C54*CONFIG!E$5+D54*CONFIG!E$6</f>
        <v>0</v>
      </c>
      <c r="M54" s="1" t="n">
        <f aca="false">E54*CONFIG!E$7+F54*CONFIG!E$8+G54*CONFIG!E$9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  <c r="L55" s="1" t="n">
        <f aca="false">B55*CONFIG!E$4+C55*CONFIG!E$5+D55*CONFIG!E$6</f>
        <v>0</v>
      </c>
      <c r="M55" s="1" t="n">
        <f aca="false">E55*CONFIG!E$7+F55*CONFIG!E$8+G55*CONFIG!E$9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  <c r="L56" s="1" t="n">
        <f aca="false">B56*CONFIG!E$4+C56*CONFIG!E$5+D56*CONFIG!E$6</f>
        <v>0</v>
      </c>
      <c r="M56" s="1" t="n">
        <f aca="false">E56*CONFIG!E$7+F56*CONFIG!E$8+G56*CONFIG!E$9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  <c r="L57" s="1" t="n">
        <f aca="false">B57*CONFIG!E$4+C57*CONFIG!E$5+D57*CONFIG!E$6</f>
        <v>0</v>
      </c>
      <c r="M57" s="1" t="n">
        <f aca="false">E57*CONFIG!E$7+F57*CONFIG!E$8+G57*CONFIG!E$9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  <c r="L58" s="1" t="n">
        <f aca="false">B58*CONFIG!E$4+C58*CONFIG!E$5+D58*CONFIG!E$6</f>
        <v>0</v>
      </c>
      <c r="M58" s="1" t="n">
        <f aca="false">E58*CONFIG!E$7+F58*CONFIG!E$8+G58*CONFIG!E$9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  <c r="L59" s="1" t="n">
        <f aca="false">B59*CONFIG!E$4+C59*CONFIG!E$5+D59*CONFIG!E$6</f>
        <v>0</v>
      </c>
      <c r="M59" s="1" t="n">
        <f aca="false">E59*CONFIG!E$7+F59*CONFIG!E$8+G59*CONFIG!E$9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  <c r="L60" s="1" t="n">
        <f aca="false">B60*CONFIG!E$4+C60*CONFIG!E$5+D60*CONFIG!E$6</f>
        <v>0</v>
      </c>
      <c r="M60" s="1" t="n">
        <f aca="false">E60*CONFIG!E$7+F60*CONFIG!E$8+G60*CONFIG!E$9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  <c r="L61" s="1" t="n">
        <f aca="false">B61*CONFIG!E$4+C61*CONFIG!E$5+D61*CONFIG!E$6</f>
        <v>0</v>
      </c>
      <c r="M61" s="1" t="n">
        <f aca="false">E61*CONFIG!E$7+F61*CONFIG!E$8+G61*CONFIG!E$9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BQDAABQSwMEFAACAAgA05mdWUUuKG6kAAAA9gAAABIAHABDb25maWcvUGFja2FnZS54bWwgohgAKKAUAAAAAAAAAAAAAAAAAAAAAAAAAAAAhY+9DoIwGEVfhXSnP7AQ8lEG4yaJCYlxbUqFBiiGFsu7OfhIvoIYRd0c77lnuPd+vUE+911wUaPVg8kQwxQFysih0qbO0OROYYJyDnshW1GrYJGNTWdbZahx7pwS4r3HPsbDWJOIUkaOxa6UjeoF+sj6vxxqY50wUiEOh9cYHmEWJ5glFFMgK4RCm68QLXuf7Q+EzdS5aVRc2XBbAlkjkPcH/gBQSwMEFAACAAgA05mdWQ/K6aukAAAA6QAAABMAHABbQ29udGVudF9UeXBlc10ueG1sIKIYACigFAAAAAAAAAAAAAAAAAAAAAAAAAAAAG2OSw7CMAxErxJ5n7qwQAg1ZQHcgAtEwf2I5qPGReFsLDgSVyBtd4ilZ+Z55vN6V8dkB/GgMfbeKdgUJQhyxt961yqYuJF7ONbV9Rkoihx1UUHHHA6I0XRkdSx8IJedxo9Wcz7HFoM2d90Sbstyh8Y7JseS5x9QV2dq9DSwuKQsr7UZB3Fac3OVAqbEuMj4l7A/eR3C0BvN2cQkbZR2IXEZXn8BUEsDBBQAAgAIANOZnVkoike4DgAAABEAAAATABwARm9ybXVsYXMvU2VjdGlvbjEubSCiGAAooBQAAAAAAAAAAAAAAAAAAAAAAAAAAAArTk0uyczPUwiG0IbWAFBLAQItABQAAgAIANOZnVlFLihupAAAAPYAAAASAAAAAAAAAAAAAAAAAAAAAABDb25maWcvUGFja2FnZS54bWxQSwECLQAUAAIACADTmZ1ZD8rpq6QAAADpAAAAEwAAAAAAAAAAAAAAAADwAAAAW0NvbnRlbnRfVHlwZXNdLnhtbFBLAQItABQAAgAIANOZnVkoike4DgAAABEAAAATAAAAAAAAAAAAAAAAAOEBAABGb3JtdWxhcy9TZWN0aW9uMS5tUEsFBgAAAAADAAMAwgAAADwCAAAAABABAADvu788P3htbCB2ZXJzaW9uPSIxLjAiIGVuY29kaW5nPSJ1dGYtOCI/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+7vzw/eG1sIHZlcnNpb249IjEuMCIgZW5jb2Rpbmc9InV0Zi04Ij8+PExvY2FsUGFja2FnZU1ldGFkYXRhRmlsZSB4bWxuczp4c2Q9Imh0dHA6Ly93d3cudzMub3JnLzIwMDEvWE1MU2NoZW1hIiB4bWxuczp4c2k9Imh0dHA6Ly93d3cudzMub3JnLzIwMDEvWE1MU2NoZW1hLWluc3RhbmNlIj48SXRlbXM+PEl0ZW0+PEl0ZW1Mb2NhdGlvbj48SXRlbVR5cGU+QWxsRm9ybXVsYXM8L0l0ZW1UeXBlPjxJdGVtUGF0aCAvPjwvSXRlbUxvY2F0aW9uPjxTdGFibGVFbnRyaWVzPjxFbnRyeSBUeXBlPSJSZWxhdGlvbnNoaXBzIiBWYWx1ZT0ic0FBQUFBQT09IiAvPjwvU3RhYmxlRW50cmllcz48L0l0ZW0+PC9JdGVtcz48L0xvY2FsUGFja2FnZU1ldGFkYXRhRmlsZT4WAAAAUEsFBgAAAAAAAAAAAAAAAAAAAAAAACYBAAABAAAA0Iyd3wEV0RGMegDAT8KX6wEAAABrrMsLAJreS7/YBbHBzNz8AAAAAAIAAAAAABBmAAAAAQAAIAAAALdE7+Ehq7qvWdZ5NdFlNXHjuNtrDQ6AN8MkvQJLgUoeAAAAAA6AAAAAAgAAIAAAAEr+IJXo2pUbaYdjgpvvz0grz0c+9Xc2B6JQ/2ZiXKVQUAAAAIwaZOqYZDhqZ5+38/Yy+qcWrlAD369BI76klWpnQxhVDeWK1dOCub4JL2jlMtZdBuvMIuVXUTkV3Z0SjmzB0SzeHbN/Qcg2mGilZH5VJq7RQAAAALm3qNkDZ3oiLyZiB3dzeMZqco8XayCwbFO0glURDQfVR6dIlR4JBRsFKhhiRBPywegJTI/G10Y7X5es/3NeCsk=</DataMashup>
</file>

<file path=customXml/itemProps1.xml><?xml version="1.0" encoding="utf-8"?>
<ds:datastoreItem xmlns:ds="http://schemas.openxmlformats.org/officeDocument/2006/customXml" ds:itemID="{9733C1C2-691F-4D6C-A206-FE8B7E4FE6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2024-12-29T17:26:24Z</dcterms:created>
  <dc:creator>Raúl Carré - External</dc:creator>
  <dc:description/>
  <dc:language>es-ES</dc:language>
  <cp:lastModifiedBy/>
  <dcterms:modified xsi:type="dcterms:W3CDTF">2026-02-14T22:12:47Z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