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3.xml" ContentType="application/vnd.openxmlformats-officedocument.spreadsheetml.table+xml"/>
  <Override PartName="/xl/tables/table11.xml" ContentType="application/vnd.openxmlformats-officedocument.spreadsheetml.table+xml"/>
  <Override PartName="/xl/tables/table4.xml" ContentType="application/vnd.openxmlformats-officedocument.spreadsheetml.table+xml"/>
  <Override PartName="/xl/tables/table12.xml" ContentType="application/vnd.openxmlformats-officedocument.spreadsheetml.table+xml"/>
  <Override PartName="/xl/tables/table5.xml" ContentType="application/vnd.openxmlformats-officedocument.spreadsheetml.table+xml"/>
  <Override PartName="/xl/tables/table13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ltats" sheetId="1" state="visible" r:id="rId3"/>
    <sheet name="CONFIG" sheetId="2" state="visible" r:id="rId4"/>
    <sheet name="Jurat_1" sheetId="3" state="visible" r:id="rId5"/>
    <sheet name="Jurat_2" sheetId="4" state="visible" r:id="rId6"/>
    <sheet name="Jurat_3" sheetId="5" state="visible" r:id="rId7"/>
    <sheet name="Jurat_4" sheetId="6" state="visible" r:id="rId8"/>
    <sheet name="Jurat_5" sheetId="7" state="visible" r:id="rId9"/>
    <sheet name="Jurat_6" sheetId="8" state="visible" r:id="rId10"/>
    <sheet name="Jurat_7" sheetId="9" state="visible" r:id="rId11"/>
    <sheet name="Jurat_8" sheetId="10" state="visible" r:id="rId12"/>
    <sheet name="Jurat_9" sheetId="11" state="visible" r:id="rId13"/>
    <sheet name="Jurat_10" sheetId="12" state="visible" r:id="rId14"/>
    <sheet name="Jurat_11" sheetId="13" state="visible" r:id="rId15"/>
    <sheet name="Jurat_12" sheetId="14" state="visible" r:id="rId16"/>
    <sheet name="Jurat_13" sheetId="15" state="visible" r:id="rId17"/>
    <sheet name="Jurat_14" sheetId="16" state="visible" r:id="rId1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<sst xmlns="http://schemas.openxmlformats.org/spreadsheetml/2006/main" count="96" uniqueCount="79">
  <si>
    <t xml:space="preserve">Columna1</t>
  </si>
  <si>
    <t xml:space="preserve">Suma</t>
  </si>
  <si>
    <t xml:space="preserve">Màxima</t>
  </si>
  <si>
    <t xml:space="preserve">Mínima</t>
  </si>
  <si>
    <t xml:space="preserve">Total punts</t>
  </si>
  <si>
    <t xml:space="preserve">Quantitat de Jurat</t>
  </si>
  <si>
    <t xml:space="preserve">x</t>
  </si>
  <si>
    <t xml:space="preserve">FURES</t>
  </si>
  <si>
    <t xml:space="preserve">PASSATS DE VOLTES</t>
  </si>
  <si>
    <t xml:space="preserve">RUBRICA</t>
  </si>
  <si>
    <t xml:space="preserve">QUIN GUIRIGALL</t>
  </si>
  <si>
    <t xml:space="preserve">Criteris</t>
  </si>
  <si>
    <t xml:space="preserve">Pes</t>
  </si>
  <si>
    <t xml:space="preserve">CAP I CUA</t>
  </si>
  <si>
    <t xml:space="preserve">Idea</t>
  </si>
  <si>
    <t xml:space="preserve">LA LIADA</t>
  </si>
  <si>
    <t xml:space="preserve">Posada en escena</t>
  </si>
  <si>
    <t xml:space="preserve">KINS 20</t>
  </si>
  <si>
    <t xml:space="preserve">Acting</t>
  </si>
  <si>
    <t xml:space="preserve">LES MIL I UNA</t>
  </si>
  <si>
    <t xml:space="preserve">Criteri 4</t>
  </si>
  <si>
    <t xml:space="preserve">ELS PETATS</t>
  </si>
  <si>
    <t xml:space="preserve">Criteri 5</t>
  </si>
  <si>
    <t xml:space="preserve">LES DEL 98</t>
  </si>
  <si>
    <t xml:space="preserve">Criteri 6</t>
  </si>
  <si>
    <t xml:space="preserve">FOLLONERES</t>
  </si>
  <si>
    <t xml:space="preserve">Criteri 7</t>
  </si>
  <si>
    <t xml:space="preserve">NIMFES</t>
  </si>
  <si>
    <t xml:space="preserve">Criteri 8</t>
  </si>
  <si>
    <t xml:space="preserve">BRAVES</t>
  </si>
  <si>
    <t xml:space="preserve">INCOMBUSTIBLES</t>
  </si>
  <si>
    <t xml:space="preserve">ESTRELLADES</t>
  </si>
  <si>
    <t xml:space="preserve">LES IL·LEGALS</t>
  </si>
  <si>
    <t xml:space="preserve">ARREPLEGADES</t>
  </si>
  <si>
    <t xml:space="preserve">JARANA</t>
  </si>
  <si>
    <t xml:space="preserve">NAP-BUF</t>
  </si>
  <si>
    <t xml:space="preserve">KAOTIKES</t>
  </si>
  <si>
    <t xml:space="preserve">LES TRONERES</t>
  </si>
  <si>
    <t xml:space="preserve">SHOWBOYS</t>
  </si>
  <si>
    <t xml:space="preserve">ELS TXONDOS</t>
  </si>
  <si>
    <t xml:space="preserve">ELS D’AQUI</t>
  </si>
  <si>
    <t xml:space="preserve">TRASTOCATS</t>
  </si>
  <si>
    <t xml:space="preserve">G-80</t>
  </si>
  <si>
    <t xml:space="preserve">PETARDES</t>
  </si>
  <si>
    <t xml:space="preserve">Colla 27</t>
  </si>
  <si>
    <t xml:space="preserve">Colla 28</t>
  </si>
  <si>
    <t xml:space="preserve">Colla 29</t>
  </si>
  <si>
    <t xml:space="preserve">Colla 30</t>
  </si>
  <si>
    <t xml:space="preserve">Colla 31</t>
  </si>
  <si>
    <t xml:space="preserve">Colla 32</t>
  </si>
  <si>
    <t xml:space="preserve">Colla 33</t>
  </si>
  <si>
    <t xml:space="preserve">Colla 34</t>
  </si>
  <si>
    <t xml:space="preserve">Colla 35</t>
  </si>
  <si>
    <t xml:space="preserve">Colla 36</t>
  </si>
  <si>
    <t xml:space="preserve">Colla 37</t>
  </si>
  <si>
    <t xml:space="preserve">Colla 38</t>
  </si>
  <si>
    <t xml:space="preserve">Colla 39</t>
  </si>
  <si>
    <t xml:space="preserve">Colla 40</t>
  </si>
  <si>
    <t xml:space="preserve">Colla 41</t>
  </si>
  <si>
    <t xml:space="preserve">Colla 42</t>
  </si>
  <si>
    <t xml:space="preserve">Colla 43</t>
  </si>
  <si>
    <t xml:space="preserve">Colla 44</t>
  </si>
  <si>
    <t xml:space="preserve">Colla 45</t>
  </si>
  <si>
    <t xml:space="preserve">Colla 46</t>
  </si>
  <si>
    <t xml:space="preserve">Colla 47</t>
  </si>
  <si>
    <t xml:space="preserve">Colla 48</t>
  </si>
  <si>
    <t xml:space="preserve">Colla 49</t>
  </si>
  <si>
    <t xml:space="preserve">Colla 50</t>
  </si>
  <si>
    <t xml:space="preserve">Colla 51</t>
  </si>
  <si>
    <t xml:space="preserve">Colla 52</t>
  </si>
  <si>
    <t xml:space="preserve">Colla 53</t>
  </si>
  <si>
    <t xml:space="preserve">Colla 54</t>
  </si>
  <si>
    <t xml:space="preserve">Colla 55</t>
  </si>
  <si>
    <t xml:space="preserve">Colla 56</t>
  </si>
  <si>
    <t xml:space="preserve">Colla 57</t>
  </si>
  <si>
    <t xml:space="preserve">Colla 58</t>
  </si>
  <si>
    <t xml:space="preserve">Colla 59</t>
  </si>
  <si>
    <t xml:space="preserve">Colla 60</t>
  </si>
  <si>
    <t xml:space="preserve">Nota Final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</si>
</sst>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595959"/>
        <bgColor rgb="FF333333"/>
      </patternFill>
    </fill>
    <fill>
      <patternFill patternType="solid">
        <fgColor rgb="FFBFBFBF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BFBFB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a1" displayName="Tabla1" ref="A1:E61" headerRowCount="1" totalsRowCount="0" totalsRowShown="0">
  <autoFilter ref="A1:E61"/>
  <tableColumns count="5">
    <tableColumn id="1" name="Columna1"/>
    <tableColumn id="2" name="Suma"/>
    <tableColumn id="3" name="Màxima"/>
    <tableColumn id="4" name="Mínima"/>
    <tableColumn id="5" name="Total punts"/>
  </tableColumns>
</table>
</file>

<file path=xl/tables/table10.xml><?xml version="1.0" encoding="utf-8"?>
<table xmlns="http://schemas.openxmlformats.org/spreadsheetml/2006/main" id="10" name="Tabla36" displayName="Tabla36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11.xml><?xml version="1.0" encoding="utf-8"?>
<table xmlns="http://schemas.openxmlformats.org/spreadsheetml/2006/main" id="11" name="Tabla37" displayName="Tabla37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12.xml><?xml version="1.0" encoding="utf-8"?>
<table xmlns="http://schemas.openxmlformats.org/spreadsheetml/2006/main" id="12" name="Tabla38" displayName="Tabla38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13.xml><?xml version="1.0" encoding="utf-8"?>
<table xmlns="http://schemas.openxmlformats.org/spreadsheetml/2006/main" id="13" name="Tabla39" displayName="Tabla39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2.xml><?xml version="1.0" encoding="utf-8"?>
<table xmlns="http://schemas.openxmlformats.org/spreadsheetml/2006/main" id="2" name="Tabla3" displayName="Tabla3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3.xml><?xml version="1.0" encoding="utf-8"?>
<table xmlns="http://schemas.openxmlformats.org/spreadsheetml/2006/main" id="3" name="Tabla310" displayName="Tabla310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4.xml><?xml version="1.0" encoding="utf-8"?>
<table xmlns="http://schemas.openxmlformats.org/spreadsheetml/2006/main" id="4" name="Tabla311" displayName="Tabla311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5.xml><?xml version="1.0" encoding="utf-8"?>
<table xmlns="http://schemas.openxmlformats.org/spreadsheetml/2006/main" id="5" name="Tabla312" displayName="Tabla312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6.xml><?xml version="1.0" encoding="utf-8"?>
<table xmlns="http://schemas.openxmlformats.org/spreadsheetml/2006/main" id="6" name="Tabla313" displayName="Tabla313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7.xml><?xml version="1.0" encoding="utf-8"?>
<table xmlns="http://schemas.openxmlformats.org/spreadsheetml/2006/main" id="7" name="Tabla314" displayName="Tabla314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8.xml><?xml version="1.0" encoding="utf-8"?>
<table xmlns="http://schemas.openxmlformats.org/spreadsheetml/2006/main" id="8" name="Tabla33" displayName="Tabla33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9.xml><?xml version="1.0" encoding="utf-8"?>
<table xmlns="http://schemas.openxmlformats.org/spreadsheetml/2006/main" id="9" name="Tabla35" displayName="Tabla35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table" Target="../tables/table3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table" Target="../tables/table4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table" Target="../tables/table5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table" Target="../tables/table6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table" Target="../tables/table7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8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9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table" Target="../tables/table10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table" Target="../tables/table11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table" Target="../tables/table12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table" Target="../tables/table1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1" width="25.61"/>
    <col collapsed="false" customWidth="true" hidden="false" outlineLevel="0" max="5" min="5" style="1" width="21.54"/>
    <col collapsed="false" customWidth="false" hidden="false" outlineLevel="0" max="6" min="6" style="2" width="10.67"/>
  </cols>
  <sheetData>
    <row r="1" customFormat="false" ht="14.2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H1" s="1" t="s">
        <v>5</v>
      </c>
    </row>
    <row r="2" customFormat="false" ht="14.25" hidden="false" customHeight="false" outlineLevel="0" collapsed="false">
      <c r="A2" s="4" t="str">
        <f aca="false">CONFIG!A18</f>
        <v>NAP-BUF</v>
      </c>
      <c r="B2" s="1" t="n">
        <f aca="false">SUM(Jurat_1:Jurat_14!J19)</f>
        <v>130</v>
      </c>
      <c r="C2" s="1" t="n">
        <f aca="false">MAX(Jurat_1:Jurat_14!J19)</f>
        <v>10</v>
      </c>
      <c r="D2" s="1" t="n">
        <f aca="false">MIN(Jurat_1:Jurat_14!J19)</f>
        <v>7.66666666666667</v>
      </c>
      <c r="E2" s="1" t="n">
        <f aca="false">B2-C2-D2</f>
        <v>112.333333333333</v>
      </c>
      <c r="H2" s="1" t="n">
        <v>15</v>
      </c>
    </row>
    <row r="3" customFormat="false" ht="14.25" hidden="false" customHeight="false" outlineLevel="0" collapsed="false">
      <c r="A3" s="4" t="str">
        <f aca="false">CONFIG!A11</f>
        <v>NIMFES</v>
      </c>
      <c r="B3" s="1" t="n">
        <f aca="false">SUM(Jurat_1:Jurat_14!J12)</f>
        <v>128.333333333333</v>
      </c>
      <c r="C3" s="1" t="n">
        <f aca="false">MAX(Jurat_1:Jurat_14!J12)</f>
        <v>10</v>
      </c>
      <c r="D3" s="1" t="n">
        <f aca="false">MIN(Jurat_1:Jurat_14!J12)</f>
        <v>7.33333333333333</v>
      </c>
      <c r="E3" s="1" t="n">
        <f aca="false">B3-C3-D3</f>
        <v>111</v>
      </c>
    </row>
    <row r="4" customFormat="false" ht="14.25" hidden="false" customHeight="false" outlineLevel="0" collapsed="false">
      <c r="A4" s="4" t="str">
        <f aca="false">CONFIG!A24</f>
        <v>TRASTOCATS</v>
      </c>
      <c r="B4" s="1" t="n">
        <f aca="false">SUM(Jurat_1:Jurat_14!J25)</f>
        <v>126.666666666667</v>
      </c>
      <c r="C4" s="1" t="n">
        <f aca="false">MAX(Jurat_1:Jurat_14!J25)</f>
        <v>10</v>
      </c>
      <c r="D4" s="1" t="n">
        <f aca="false">MIN(Jurat_1:Jurat_14!J25)</f>
        <v>8.33333333333333</v>
      </c>
      <c r="E4" s="1" t="n">
        <f aca="false">B4-C4-D4</f>
        <v>108.333333333333</v>
      </c>
    </row>
    <row r="5" customFormat="false" ht="14.25" hidden="false" customHeight="false" outlineLevel="0" collapsed="false">
      <c r="A5" s="4" t="str">
        <f aca="false">CONFIG!A12</f>
        <v>BRAVES</v>
      </c>
      <c r="B5" s="1" t="n">
        <f aca="false">SUM(Jurat_1:Jurat_14!J13)</f>
        <v>126</v>
      </c>
      <c r="C5" s="1" t="n">
        <f aca="false">MAX(Jurat_1:Jurat_14!J13)</f>
        <v>10</v>
      </c>
      <c r="D5" s="1" t="n">
        <f aca="false">MIN(Jurat_1:Jurat_14!J13)</f>
        <v>8</v>
      </c>
      <c r="E5" s="1" t="n">
        <f aca="false">B5-C5-D5</f>
        <v>108</v>
      </c>
    </row>
    <row r="6" customFormat="false" ht="14.25" hidden="false" customHeight="false" outlineLevel="0" collapsed="false">
      <c r="A6" s="4" t="str">
        <f aca="false">CONFIG!A22</f>
        <v>ELS TXONDOS</v>
      </c>
      <c r="B6" s="1" t="n">
        <f aca="false">SUM(Jurat_1:Jurat_14!J23)</f>
        <v>122</v>
      </c>
      <c r="C6" s="1" t="n">
        <f aca="false">MAX(Jurat_1:Jurat_14!J23)</f>
        <v>10</v>
      </c>
      <c r="D6" s="1" t="n">
        <f aca="false">MIN(Jurat_1:Jurat_14!J23)</f>
        <v>6</v>
      </c>
      <c r="E6" s="1" t="n">
        <f aca="false">B6-C6-D6</f>
        <v>106</v>
      </c>
      <c r="F6" s="2" t="s">
        <v>6</v>
      </c>
    </row>
    <row r="7" customFormat="false" ht="14.25" hidden="false" customHeight="false" outlineLevel="0" collapsed="false">
      <c r="A7" s="4" t="str">
        <f aca="false">CONFIG!A7</f>
        <v>LES MIL I UNA</v>
      </c>
      <c r="B7" s="1" t="n">
        <f aca="false">SUM(Jurat_1:Jurat_14!J8)</f>
        <v>119.333333333333</v>
      </c>
      <c r="C7" s="1" t="n">
        <f aca="false">MAX(Jurat_1:Jurat_14!J8)</f>
        <v>10</v>
      </c>
      <c r="D7" s="1" t="n">
        <f aca="false">MIN(Jurat_1:Jurat_14!J8)</f>
        <v>6.66666666666667</v>
      </c>
      <c r="E7" s="1" t="n">
        <f aca="false">B7-C7-D7</f>
        <v>102.666666666667</v>
      </c>
    </row>
    <row r="8" customFormat="false" ht="14.25" hidden="false" customHeight="false" outlineLevel="0" collapsed="false">
      <c r="A8" s="4" t="str">
        <f aca="false">CONFIG!A5</f>
        <v>LA LIADA</v>
      </c>
      <c r="B8" s="1" t="n">
        <f aca="false">SUM(Jurat_1:Jurat_14!J6)</f>
        <v>119.666666666667</v>
      </c>
      <c r="C8" s="1" t="n">
        <f aca="false">MAX(Jurat_1:Jurat_14!J6)</f>
        <v>9.66666666666667</v>
      </c>
      <c r="D8" s="1" t="n">
        <f aca="false">MIN(Jurat_1:Jurat_14!J6)</f>
        <v>7.66666666666667</v>
      </c>
      <c r="E8" s="1" t="n">
        <f aca="false">B8-C8-D8</f>
        <v>102.333333333333</v>
      </c>
    </row>
    <row r="9" customFormat="false" ht="14.25" hidden="false" customHeight="false" outlineLevel="0" collapsed="false">
      <c r="A9" s="4" t="str">
        <f aca="false">CONFIG!A13</f>
        <v>INCOMBUSTIBLES</v>
      </c>
      <c r="B9" s="1" t="n">
        <f aca="false">SUM(Jurat_1:Jurat_14!J14)</f>
        <v>115.333333333333</v>
      </c>
      <c r="C9" s="1" t="n">
        <f aca="false">MAX(Jurat_1:Jurat_14!J14)</f>
        <v>10</v>
      </c>
      <c r="D9" s="1" t="n">
        <f aca="false">MIN(Jurat_1:Jurat_14!J14)</f>
        <v>5.66666666666667</v>
      </c>
      <c r="E9" s="1" t="n">
        <f aca="false">B9-C9-D9</f>
        <v>99.6666666666667</v>
      </c>
    </row>
    <row r="10" customFormat="false" ht="14.25" hidden="false" customHeight="false" outlineLevel="0" collapsed="false">
      <c r="A10" s="4" t="str">
        <f aca="false">CONFIG!A15</f>
        <v>LES IL·LEGALS</v>
      </c>
      <c r="B10" s="1" t="n">
        <f aca="false">SUM(Jurat_1:Jurat_14!J16)</f>
        <v>114.333333333333</v>
      </c>
      <c r="C10" s="1" t="n">
        <f aca="false">MAX(Jurat_1:Jurat_14!J16)</f>
        <v>9.66666666666667</v>
      </c>
      <c r="D10" s="1" t="n">
        <f aca="false">MIN(Jurat_1:Jurat_14!J16)</f>
        <v>7</v>
      </c>
      <c r="E10" s="1" t="n">
        <f aca="false">B10-C10-D10</f>
        <v>97.6666666666667</v>
      </c>
    </row>
    <row r="11" customFormat="false" ht="14.25" hidden="false" customHeight="false" outlineLevel="0" collapsed="false">
      <c r="A11" s="4" t="str">
        <f aca="false">CONFIG!A14</f>
        <v>ESTRELLADES</v>
      </c>
      <c r="B11" s="1" t="n">
        <f aca="false">SUM(Jurat_1:Jurat_14!J15)</f>
        <v>111.666666666667</v>
      </c>
      <c r="C11" s="1" t="n">
        <f aca="false">MAX(Jurat_1:Jurat_14!J15)</f>
        <v>9</v>
      </c>
      <c r="D11" s="1" t="n">
        <f aca="false">MIN(Jurat_1:Jurat_14!J15)</f>
        <v>6.33333333333333</v>
      </c>
      <c r="E11" s="1" t="n">
        <f aca="false">B11-C11-D11</f>
        <v>96.3333333333333</v>
      </c>
    </row>
    <row r="12" customFormat="false" ht="14.25" hidden="false" customHeight="false" outlineLevel="0" collapsed="false">
      <c r="A12" s="4" t="str">
        <f aca="false">CONFIG!A9</f>
        <v>LES DEL 98</v>
      </c>
      <c r="B12" s="1" t="n">
        <f aca="false">SUM(Jurat_1:Jurat_14!J10)</f>
        <v>109</v>
      </c>
      <c r="C12" s="1" t="n">
        <f aca="false">MAX(Jurat_1:Jurat_14!J10)</f>
        <v>8.66666666666667</v>
      </c>
      <c r="D12" s="1" t="n">
        <f aca="false">MIN(Jurat_1:Jurat_14!J10)</f>
        <v>6.66666666666667</v>
      </c>
      <c r="E12" s="1" t="n">
        <f aca="false">B12-C12-D12</f>
        <v>93.6666666666667</v>
      </c>
    </row>
    <row r="13" customFormat="false" ht="14.25" hidden="false" customHeight="false" outlineLevel="0" collapsed="false">
      <c r="A13" s="4" t="str">
        <f aca="false">CONFIG!A10</f>
        <v>FOLLONERES</v>
      </c>
      <c r="B13" s="1" t="n">
        <f aca="false">SUM(Jurat_1:Jurat_14!J11)</f>
        <v>105.666666666667</v>
      </c>
      <c r="C13" s="1" t="n">
        <f aca="false">MAX(Jurat_1:Jurat_14!J11)</f>
        <v>9.33333333333333</v>
      </c>
      <c r="D13" s="1" t="n">
        <f aca="false">MIN(Jurat_1:Jurat_14!J11)</f>
        <v>6.33333333333333</v>
      </c>
      <c r="E13" s="1" t="n">
        <f aca="false">B13-C13-D13</f>
        <v>90</v>
      </c>
    </row>
    <row r="14" customFormat="false" ht="14.25" hidden="false" customHeight="false" outlineLevel="0" collapsed="false">
      <c r="A14" s="4" t="str">
        <f aca="false">CONFIG!A16</f>
        <v>ARREPLEGADES</v>
      </c>
      <c r="B14" s="1" t="n">
        <f aca="false">SUM(Jurat_1:Jurat_14!J17)</f>
        <v>105.333333333333</v>
      </c>
      <c r="C14" s="1" t="n">
        <f aca="false">MAX(Jurat_1:Jurat_14!J17)</f>
        <v>9.66666666666667</v>
      </c>
      <c r="D14" s="1" t="n">
        <f aca="false">MIN(Jurat_1:Jurat_14!J17)</f>
        <v>5.66666666666667</v>
      </c>
      <c r="E14" s="1" t="n">
        <f aca="false">B14-C14-D14</f>
        <v>90</v>
      </c>
    </row>
    <row r="15" customFormat="false" ht="14.25" hidden="false" customHeight="false" outlineLevel="0" collapsed="false">
      <c r="A15" s="4" t="str">
        <f aca="false">CONFIG!A1</f>
        <v>FURES</v>
      </c>
      <c r="B15" s="1" t="n">
        <f aca="false">SUM(Jurat_1:Jurat_14!J2)</f>
        <v>101.333333333333</v>
      </c>
      <c r="C15" s="1" t="n">
        <f aca="false">MAX(Jurat_1:Jurat_14!J2)</f>
        <v>8.66666666666667</v>
      </c>
      <c r="D15" s="1" t="n">
        <f aca="false">MIN(Jurat_1:Jurat_14!J2)</f>
        <v>5.66666666666667</v>
      </c>
      <c r="E15" s="1" t="n">
        <f aca="false">B15-C15-D15</f>
        <v>87</v>
      </c>
    </row>
    <row r="16" customFormat="false" ht="14.25" hidden="false" customHeight="false" outlineLevel="0" collapsed="false">
      <c r="A16" s="4" t="str">
        <f aca="false">CONFIG!A4</f>
        <v>CAP I CUA</v>
      </c>
      <c r="B16" s="1" t="n">
        <f aca="false">SUM(Jurat_1:Jurat_14!J5)</f>
        <v>100.333333333333</v>
      </c>
      <c r="C16" s="1" t="n">
        <f aca="false">MAX(Jurat_1:Jurat_14!J5)</f>
        <v>8</v>
      </c>
      <c r="D16" s="1" t="n">
        <f aca="false">MIN(Jurat_1:Jurat_14!J5)</f>
        <v>6.33333333333333</v>
      </c>
      <c r="E16" s="1" t="n">
        <f aca="false">B16-C16-D16</f>
        <v>86</v>
      </c>
    </row>
    <row r="17" customFormat="false" ht="14.25" hidden="false" customHeight="false" outlineLevel="0" collapsed="false">
      <c r="A17" s="4" t="str">
        <f aca="false">CONFIG!A26</f>
        <v>PETARDES</v>
      </c>
      <c r="B17" s="1" t="n">
        <f aca="false">SUM(Jurat_1:Jurat_14!J27)</f>
        <v>95</v>
      </c>
      <c r="C17" s="1" t="n">
        <f aca="false">MAX(Jurat_1:Jurat_14!J27)</f>
        <v>8.66666666666667</v>
      </c>
      <c r="D17" s="1" t="n">
        <f aca="false">MIN(Jurat_1:Jurat_14!J27)</f>
        <v>5.66666666666667</v>
      </c>
      <c r="E17" s="1" t="n">
        <f aca="false">B17-C17-D17</f>
        <v>80.6666666666666</v>
      </c>
    </row>
    <row r="18" customFormat="false" ht="14.25" hidden="false" customHeight="false" outlineLevel="0" collapsed="false">
      <c r="A18" s="4" t="str">
        <f aca="false">CONFIG!A2</f>
        <v>PASSATS DE VOLTES</v>
      </c>
      <c r="B18" s="1" t="n">
        <f aca="false">SUM(Jurat_1:Jurat_14!J3)</f>
        <v>93.3333333333333</v>
      </c>
      <c r="C18" s="1" t="n">
        <f aca="false">MAX(Jurat_1:Jurat_14!J3)</f>
        <v>8.66666666666667</v>
      </c>
      <c r="D18" s="1" t="n">
        <f aca="false">MIN(Jurat_1:Jurat_14!J3)</f>
        <v>5.33333333333333</v>
      </c>
      <c r="E18" s="1" t="n">
        <f aca="false">B18-C18-D18</f>
        <v>79.3333333333333</v>
      </c>
      <c r="F18" s="2" t="s">
        <v>6</v>
      </c>
    </row>
    <row r="19" customFormat="false" ht="14.25" hidden="false" customHeight="false" outlineLevel="0" collapsed="false">
      <c r="A19" s="4" t="str">
        <f aca="false">CONFIG!A19</f>
        <v>KAOTIKES</v>
      </c>
      <c r="B19" s="1" t="n">
        <f aca="false">SUM(Jurat_1:Jurat_14!J20)</f>
        <v>93</v>
      </c>
      <c r="C19" s="1" t="n">
        <f aca="false">MAX(Jurat_1:Jurat_14!J20)</f>
        <v>9.33333333333333</v>
      </c>
      <c r="D19" s="1" t="n">
        <f aca="false">MIN(Jurat_1:Jurat_14!J20)</f>
        <v>5</v>
      </c>
      <c r="E19" s="1" t="n">
        <f aca="false">B19-C19-D19</f>
        <v>78.6666666666667</v>
      </c>
    </row>
    <row r="20" customFormat="false" ht="14.25" hidden="false" customHeight="false" outlineLevel="0" collapsed="false">
      <c r="A20" s="4" t="str">
        <f aca="false">CONFIG!A25</f>
        <v>G-80</v>
      </c>
      <c r="B20" s="1" t="n">
        <f aca="false">SUM(Jurat_1:Jurat_14!J26)</f>
        <v>89.6666666666667</v>
      </c>
      <c r="C20" s="1" t="n">
        <f aca="false">MAX(Jurat_1:Jurat_14!J26)</f>
        <v>8</v>
      </c>
      <c r="D20" s="1" t="n">
        <f aca="false">MIN(Jurat_1:Jurat_14!J26)</f>
        <v>4</v>
      </c>
      <c r="E20" s="1" t="n">
        <f aca="false">B20-C20-D20</f>
        <v>77.6666666666667</v>
      </c>
      <c r="F20" s="2" t="s">
        <v>6</v>
      </c>
    </row>
    <row r="21" customFormat="false" ht="14.25" hidden="false" customHeight="false" outlineLevel="0" collapsed="false">
      <c r="A21" s="4" t="str">
        <f aca="false">CONFIG!A23</f>
        <v>ELS D’AQUI</v>
      </c>
      <c r="B21" s="1" t="n">
        <f aca="false">SUM(Jurat_1:Jurat_14!J24)</f>
        <v>87.6666666666667</v>
      </c>
      <c r="C21" s="1" t="n">
        <f aca="false">MAX(Jurat_1:Jurat_14!J24)</f>
        <v>8</v>
      </c>
      <c r="D21" s="1" t="n">
        <f aca="false">MIN(Jurat_1:Jurat_14!J24)</f>
        <v>5</v>
      </c>
      <c r="E21" s="1" t="n">
        <f aca="false">B21-C21-D21</f>
        <v>74.6666666666667</v>
      </c>
    </row>
    <row r="22" customFormat="false" ht="14.25" hidden="false" customHeight="false" outlineLevel="0" collapsed="false">
      <c r="A22" s="4" t="str">
        <f aca="false">CONFIG!A6</f>
        <v>KINS 20</v>
      </c>
      <c r="B22" s="1" t="n">
        <f aca="false">SUM(Jurat_1:Jurat_14!J7)</f>
        <v>82.3333333333333</v>
      </c>
      <c r="C22" s="1" t="n">
        <f aca="false">MAX(Jurat_1:Jurat_14!J7)</f>
        <v>6.66666666666667</v>
      </c>
      <c r="D22" s="1" t="n">
        <f aca="false">MIN(Jurat_1:Jurat_14!J7)</f>
        <v>4.33333333333333</v>
      </c>
      <c r="E22" s="1" t="n">
        <f aca="false">B22-C22-D22</f>
        <v>71.3333333333333</v>
      </c>
      <c r="F22" s="2" t="s">
        <v>6</v>
      </c>
    </row>
    <row r="23" customFormat="false" ht="14.25" hidden="false" customHeight="false" outlineLevel="0" collapsed="false">
      <c r="A23" s="4" t="str">
        <f aca="false">CONFIG!A20</f>
        <v>LES TRONERES</v>
      </c>
      <c r="B23" s="1" t="n">
        <f aca="false">SUM(Jurat_1:Jurat_14!J21)</f>
        <v>83.3333333333333</v>
      </c>
      <c r="C23" s="1" t="n">
        <f aca="false">MAX(Jurat_1:Jurat_14!J21)</f>
        <v>7.33333333333333</v>
      </c>
      <c r="D23" s="1" t="n">
        <f aca="false">MIN(Jurat_1:Jurat_14!J21)</f>
        <v>5</v>
      </c>
      <c r="E23" s="1" t="n">
        <f aca="false">B23-C23-D23</f>
        <v>71</v>
      </c>
    </row>
    <row r="24" customFormat="false" ht="14.25" hidden="false" customHeight="false" outlineLevel="0" collapsed="false">
      <c r="A24" s="4" t="str">
        <f aca="false">CONFIG!A3</f>
        <v>QUIN GUIRIGALL</v>
      </c>
      <c r="B24" s="1" t="n">
        <f aca="false">SUM(Jurat_1:Jurat_14!J4)</f>
        <v>78.3333333333333</v>
      </c>
      <c r="C24" s="1" t="n">
        <f aca="false">MAX(Jurat_1:Jurat_14!J4)</f>
        <v>6.66666666666667</v>
      </c>
      <c r="D24" s="1" t="n">
        <f aca="false">MIN(Jurat_1:Jurat_14!J4)</f>
        <v>4</v>
      </c>
      <c r="E24" s="1" t="n">
        <f aca="false">B24-C24-D24</f>
        <v>67.6666666666667</v>
      </c>
    </row>
    <row r="25" customFormat="false" ht="14.25" hidden="false" customHeight="false" outlineLevel="0" collapsed="false">
      <c r="A25" s="4" t="str">
        <f aca="false">CONFIG!A17</f>
        <v>JARANA</v>
      </c>
      <c r="B25" s="1" t="n">
        <f aca="false">SUM(Jurat_1:Jurat_14!J18)</f>
        <v>75.3333333333333</v>
      </c>
      <c r="C25" s="1" t="n">
        <f aca="false">MAX(Jurat_1:Jurat_14!J18)</f>
        <v>6.33333333333333</v>
      </c>
      <c r="D25" s="1" t="n">
        <f aca="false">MIN(Jurat_1:Jurat_14!J18)</f>
        <v>3.66666666666667</v>
      </c>
      <c r="E25" s="1" t="n">
        <f aca="false">B25-C25-D25</f>
        <v>65.3333333333333</v>
      </c>
    </row>
    <row r="26" customFormat="false" ht="14.25" hidden="false" customHeight="false" outlineLevel="0" collapsed="false">
      <c r="A26" s="4" t="str">
        <f aca="false">CONFIG!A8</f>
        <v>ELS PETATS</v>
      </c>
      <c r="B26" s="1" t="n">
        <f aca="false">SUM(Jurat_1:Jurat_14!J9)</f>
        <v>72.3333333333333</v>
      </c>
      <c r="C26" s="1" t="n">
        <f aca="false">MAX(Jurat_1:Jurat_14!J9)</f>
        <v>6.66666666666667</v>
      </c>
      <c r="D26" s="1" t="n">
        <f aca="false">MIN(Jurat_1:Jurat_14!J9)</f>
        <v>4.33333333333333</v>
      </c>
      <c r="E26" s="1" t="n">
        <f aca="false">B26-C26-D26</f>
        <v>61.3333333333333</v>
      </c>
      <c r="F26" s="2" t="s">
        <v>6</v>
      </c>
    </row>
    <row r="27" customFormat="false" ht="14.25" hidden="false" customHeight="false" outlineLevel="0" collapsed="false">
      <c r="A27" s="4" t="str">
        <f aca="false">CONFIG!A21</f>
        <v>SHOWBOYS</v>
      </c>
      <c r="B27" s="1" t="n">
        <f aca="false">SUM(Jurat_1:Jurat_14!J22)</f>
        <v>0</v>
      </c>
      <c r="C27" s="1" t="n">
        <f aca="false">MAX(Jurat_1:Jurat_14!J22)</f>
        <v>0</v>
      </c>
      <c r="D27" s="1" t="n">
        <f aca="false">MIN(Jurat_1:Jurat_14!J22)</f>
        <v>0</v>
      </c>
      <c r="E27" s="1" t="n">
        <f aca="false">B27-C27-D27</f>
        <v>0</v>
      </c>
    </row>
    <row r="28" customFormat="false" ht="14.25" hidden="false" customHeight="false" outlineLevel="0" collapsed="false">
      <c r="A28" s="1" t="str">
        <f aca="false">CONFIG!A27</f>
        <v>Colla 27</v>
      </c>
      <c r="B28" s="1" t="n">
        <f aca="false">SUM(Jurat_1:Jurat_13!J28)</f>
        <v>0</v>
      </c>
      <c r="C28" s="1" t="n">
        <f aca="false">MAX(Jurat_1:Jurat_13!J28)</f>
        <v>0</v>
      </c>
      <c r="D28" s="1" t="n">
        <f aca="false">MIN(Jurat_1:Jurat_13!J28)</f>
        <v>0</v>
      </c>
      <c r="E28" s="1" t="n">
        <f aca="false">B28-C28-D28</f>
        <v>0</v>
      </c>
    </row>
    <row r="29" customFormat="false" ht="14.25" hidden="false" customHeight="false" outlineLevel="0" collapsed="false">
      <c r="A29" s="1" t="str">
        <f aca="false">CONFIG!A28</f>
        <v>Colla 28</v>
      </c>
      <c r="B29" s="1" t="n">
        <f aca="false">SUM(Jurat_1:Jurat_13!J29)</f>
        <v>0</v>
      </c>
      <c r="C29" s="1" t="n">
        <f aca="false">MAX(Jurat_1:Jurat_13!J29)</f>
        <v>0</v>
      </c>
      <c r="D29" s="1" t="n">
        <f aca="false">MIN(Jurat_1:Jurat_13!J29)</f>
        <v>0</v>
      </c>
      <c r="E29" s="1" t="n">
        <f aca="false">B29-C29-D29</f>
        <v>0</v>
      </c>
    </row>
    <row r="30" customFormat="false" ht="14.25" hidden="false" customHeight="false" outlineLevel="0" collapsed="false">
      <c r="A30" s="1" t="str">
        <f aca="false">CONFIG!A29</f>
        <v>Colla 29</v>
      </c>
      <c r="B30" s="1" t="n">
        <f aca="false">SUM(Jurat_1:Jurat_13!J30)</f>
        <v>0</v>
      </c>
      <c r="C30" s="1" t="n">
        <f aca="false">MAX(Jurat_1:Jurat_13!J30)</f>
        <v>0</v>
      </c>
      <c r="D30" s="1" t="n">
        <f aca="false">MIN(Jurat_1:Jurat_13!J30)</f>
        <v>0</v>
      </c>
      <c r="E30" s="1" t="n">
        <f aca="false">B30-C30-D30</f>
        <v>0</v>
      </c>
    </row>
    <row r="31" customFormat="false" ht="14.25" hidden="false" customHeight="false" outlineLevel="0" collapsed="false">
      <c r="A31" s="1" t="str">
        <f aca="false">CONFIG!A30</f>
        <v>Colla 30</v>
      </c>
      <c r="B31" s="1" t="n">
        <f aca="false">SUM(Jurat_1:Jurat_13!J31)</f>
        <v>0</v>
      </c>
      <c r="C31" s="1" t="n">
        <f aca="false">MAX(Jurat_1:Jurat_13!J31)</f>
        <v>0</v>
      </c>
      <c r="D31" s="1" t="n">
        <f aca="false">MIN(Jurat_1:Jurat_13!J31)</f>
        <v>0</v>
      </c>
      <c r="E31" s="1" t="n">
        <f aca="false">B31-C31-D31</f>
        <v>0</v>
      </c>
    </row>
    <row r="32" customFormat="false" ht="14.25" hidden="false" customHeight="false" outlineLevel="0" collapsed="false">
      <c r="A32" s="1" t="str">
        <f aca="false">CONFIG!A31</f>
        <v>Colla 31</v>
      </c>
      <c r="B32" s="1" t="n">
        <f aca="false">SUM(Jurat_1:Jurat_13!J32)</f>
        <v>0</v>
      </c>
      <c r="C32" s="1" t="n">
        <f aca="false">MAX(Jurat_1:Jurat_13!J32)</f>
        <v>0</v>
      </c>
      <c r="D32" s="1" t="n">
        <f aca="false">MIN(Jurat_1:Jurat_13!J32)</f>
        <v>0</v>
      </c>
      <c r="E32" s="1" t="n">
        <f aca="false">B32-C32-D32</f>
        <v>0</v>
      </c>
    </row>
    <row r="33" customFormat="false" ht="14.25" hidden="false" customHeight="false" outlineLevel="0" collapsed="false">
      <c r="A33" s="1" t="str">
        <f aca="false">CONFIG!A32</f>
        <v>Colla 32</v>
      </c>
      <c r="B33" s="1" t="n">
        <f aca="false">SUM(Jurat_1:Jurat_13!J33)</f>
        <v>0</v>
      </c>
      <c r="C33" s="1" t="n">
        <f aca="false">MAX(Jurat_1:Jurat_13!J33)</f>
        <v>0</v>
      </c>
      <c r="D33" s="1" t="n">
        <f aca="false">MIN(Jurat_1:Jurat_13!J33)</f>
        <v>0</v>
      </c>
      <c r="E33" s="1" t="n">
        <f aca="false">B33-C33-D33</f>
        <v>0</v>
      </c>
    </row>
    <row r="34" customFormat="false" ht="14.25" hidden="false" customHeight="false" outlineLevel="0" collapsed="false">
      <c r="A34" s="1" t="str">
        <f aca="false">CONFIG!A33</f>
        <v>Colla 33</v>
      </c>
      <c r="B34" s="1" t="n">
        <f aca="false">SUM(Jurat_1:Jurat_13!J34)</f>
        <v>0</v>
      </c>
      <c r="C34" s="1" t="n">
        <f aca="false">MAX(Jurat_1:Jurat_13!J34)</f>
        <v>0</v>
      </c>
      <c r="D34" s="1" t="n">
        <f aca="false">MIN(Jurat_1:Jurat_13!J34)</f>
        <v>0</v>
      </c>
      <c r="E34" s="1" t="n">
        <f aca="false">B34-C34-D34</f>
        <v>0</v>
      </c>
    </row>
    <row r="35" customFormat="false" ht="14.25" hidden="false" customHeight="false" outlineLevel="0" collapsed="false">
      <c r="A35" s="1" t="str">
        <f aca="false">CONFIG!A34</f>
        <v>Colla 34</v>
      </c>
      <c r="B35" s="1" t="n">
        <f aca="false">SUM(Jurat_1:Jurat_13!J35)</f>
        <v>0</v>
      </c>
      <c r="C35" s="1" t="n">
        <f aca="false">MAX(Jurat_1:Jurat_13!J35)</f>
        <v>0</v>
      </c>
      <c r="D35" s="1" t="n">
        <f aca="false">MIN(Jurat_1:Jurat_13!J35)</f>
        <v>0</v>
      </c>
      <c r="E35" s="1" t="n">
        <f aca="false">B35-C35-D35</f>
        <v>0</v>
      </c>
    </row>
    <row r="36" customFormat="false" ht="14.25" hidden="false" customHeight="false" outlineLevel="0" collapsed="false">
      <c r="A36" s="1" t="str">
        <f aca="false">CONFIG!A35</f>
        <v>Colla 35</v>
      </c>
      <c r="B36" s="1" t="n">
        <f aca="false">SUM(Jurat_1:Jurat_13!J36)</f>
        <v>0</v>
      </c>
      <c r="C36" s="1" t="n">
        <f aca="false">MAX(Jurat_1:Jurat_13!J36)</f>
        <v>0</v>
      </c>
      <c r="D36" s="1" t="n">
        <f aca="false">MIN(Jurat_1:Jurat_13!J36)</f>
        <v>0</v>
      </c>
      <c r="E36" s="1" t="n">
        <f aca="false">B36-C36-D36</f>
        <v>0</v>
      </c>
    </row>
    <row r="37" customFormat="false" ht="14.25" hidden="false" customHeight="false" outlineLevel="0" collapsed="false">
      <c r="A37" s="1" t="str">
        <f aca="false">CONFIG!A36</f>
        <v>Colla 36</v>
      </c>
      <c r="B37" s="1" t="n">
        <f aca="false">SUM(Jurat_1:Jurat_13!J37)</f>
        <v>0</v>
      </c>
      <c r="C37" s="1" t="n">
        <f aca="false">MAX(Jurat_1:Jurat_13!J37)</f>
        <v>0</v>
      </c>
      <c r="D37" s="1" t="n">
        <f aca="false">MIN(Jurat_1:Jurat_13!J37)</f>
        <v>0</v>
      </c>
      <c r="E37" s="1" t="n">
        <f aca="false">B37-C37-D37</f>
        <v>0</v>
      </c>
    </row>
    <row r="38" customFormat="false" ht="14.25" hidden="false" customHeight="false" outlineLevel="0" collapsed="false">
      <c r="A38" s="1" t="str">
        <f aca="false">CONFIG!A37</f>
        <v>Colla 37</v>
      </c>
      <c r="B38" s="1" t="n">
        <f aca="false">SUM(Jurat_1:Jurat_13!J38)</f>
        <v>0</v>
      </c>
      <c r="C38" s="1" t="n">
        <f aca="false">MAX(Jurat_1:Jurat_13!J38)</f>
        <v>0</v>
      </c>
      <c r="D38" s="1" t="n">
        <f aca="false">MIN(Jurat_1:Jurat_13!J38)</f>
        <v>0</v>
      </c>
      <c r="E38" s="1" t="n">
        <f aca="false">B38-C38-D38</f>
        <v>0</v>
      </c>
    </row>
    <row r="39" customFormat="false" ht="14.25" hidden="false" customHeight="false" outlineLevel="0" collapsed="false">
      <c r="A39" s="1" t="str">
        <f aca="false">CONFIG!A38</f>
        <v>Colla 38</v>
      </c>
      <c r="B39" s="1" t="n">
        <f aca="false">SUM(Jurat_1:Jurat_13!J39)</f>
        <v>0</v>
      </c>
      <c r="C39" s="1" t="n">
        <f aca="false">MAX(Jurat_1:Jurat_13!J39)</f>
        <v>0</v>
      </c>
      <c r="D39" s="1" t="n">
        <f aca="false">MIN(Jurat_1:Jurat_13!J39)</f>
        <v>0</v>
      </c>
      <c r="E39" s="1" t="n">
        <f aca="false">B39-C39-D39</f>
        <v>0</v>
      </c>
    </row>
    <row r="40" customFormat="false" ht="14.25" hidden="false" customHeight="false" outlineLevel="0" collapsed="false">
      <c r="A40" s="1" t="str">
        <f aca="false">CONFIG!A39</f>
        <v>Colla 39</v>
      </c>
      <c r="B40" s="1" t="n">
        <f aca="false">SUM(Jurat_1:Jurat_13!J40)</f>
        <v>0</v>
      </c>
      <c r="C40" s="1" t="n">
        <f aca="false">MAX(Jurat_1:Jurat_13!J40)</f>
        <v>0</v>
      </c>
      <c r="D40" s="1" t="n">
        <f aca="false">MIN(Jurat_1:Jurat_13!J40)</f>
        <v>0</v>
      </c>
      <c r="E40" s="1" t="n">
        <f aca="false">B40-C40-D40</f>
        <v>0</v>
      </c>
    </row>
    <row r="41" customFormat="false" ht="14.25" hidden="false" customHeight="false" outlineLevel="0" collapsed="false">
      <c r="A41" s="1" t="str">
        <f aca="false">CONFIG!A40</f>
        <v>Colla 40</v>
      </c>
      <c r="B41" s="1" t="n">
        <f aca="false">SUM(Jurat_1:Jurat_13!J41)</f>
        <v>0</v>
      </c>
      <c r="C41" s="1" t="n">
        <f aca="false">MAX(Jurat_1:Jurat_13!J41)</f>
        <v>0</v>
      </c>
      <c r="D41" s="1" t="n">
        <f aca="false">MIN(Jurat_1:Jurat_13!J41)</f>
        <v>0</v>
      </c>
      <c r="E41" s="1" t="n">
        <f aca="false">B41-C41-D41</f>
        <v>0</v>
      </c>
    </row>
    <row r="42" customFormat="false" ht="14.25" hidden="false" customHeight="false" outlineLevel="0" collapsed="false">
      <c r="A42" s="1" t="str">
        <f aca="false">CONFIG!A41</f>
        <v>Colla 41</v>
      </c>
      <c r="B42" s="1" t="n">
        <f aca="false">SUM(Jurat_1:Jurat_13!J42)</f>
        <v>2.66666666666667</v>
      </c>
      <c r="C42" s="1" t="n">
        <f aca="false">MAX(Jurat_1:Jurat_13!J42)</f>
        <v>2.66666666666667</v>
      </c>
      <c r="D42" s="1" t="n">
        <f aca="false">MIN(Jurat_1:Jurat_13!J42)</f>
        <v>0</v>
      </c>
      <c r="E42" s="1" t="n">
        <f aca="false">B42-C42-D42</f>
        <v>0</v>
      </c>
    </row>
    <row r="43" customFormat="false" ht="14.25" hidden="false" customHeight="false" outlineLevel="0" collapsed="false">
      <c r="A43" s="1" t="str">
        <f aca="false">CONFIG!A42</f>
        <v>Colla 42</v>
      </c>
      <c r="B43" s="1" t="n">
        <f aca="false">SUM(Jurat_1:Jurat_13!J43)</f>
        <v>0</v>
      </c>
      <c r="C43" s="1" t="n">
        <f aca="false">MAX(Jurat_1:Jurat_13!J43)</f>
        <v>0</v>
      </c>
      <c r="D43" s="1" t="n">
        <f aca="false">MIN(Jurat_1:Jurat_13!J43)</f>
        <v>0</v>
      </c>
      <c r="E43" s="1" t="n">
        <f aca="false">B43-C43-D43</f>
        <v>0</v>
      </c>
    </row>
    <row r="44" customFormat="false" ht="14.25" hidden="false" customHeight="false" outlineLevel="0" collapsed="false">
      <c r="A44" s="1" t="str">
        <f aca="false">CONFIG!A43</f>
        <v>Colla 43</v>
      </c>
      <c r="B44" s="1" t="n">
        <f aca="false">SUM(Jurat_1:Jurat_13!J44)</f>
        <v>0</v>
      </c>
      <c r="C44" s="1" t="n">
        <f aca="false">MAX(Jurat_1:Jurat_13!J44)</f>
        <v>0</v>
      </c>
      <c r="D44" s="1" t="n">
        <f aca="false">MIN(Jurat_1:Jurat_13!J44)</f>
        <v>0</v>
      </c>
      <c r="E44" s="1" t="n">
        <f aca="false">B44-C44-D44</f>
        <v>0</v>
      </c>
    </row>
    <row r="45" customFormat="false" ht="14.25" hidden="false" customHeight="false" outlineLevel="0" collapsed="false">
      <c r="A45" s="1" t="str">
        <f aca="false">CONFIG!A44</f>
        <v>Colla 44</v>
      </c>
      <c r="B45" s="1" t="n">
        <f aca="false">SUM(Jurat_1:Jurat_13!J45)</f>
        <v>0</v>
      </c>
      <c r="C45" s="1" t="n">
        <f aca="false">MAX(Jurat_1:Jurat_13!J45)</f>
        <v>0</v>
      </c>
      <c r="D45" s="1" t="n">
        <f aca="false">MIN(Jurat_1:Jurat_13!J45)</f>
        <v>0</v>
      </c>
      <c r="E45" s="1" t="n">
        <f aca="false">B45-C45-D45</f>
        <v>0</v>
      </c>
    </row>
    <row r="46" customFormat="false" ht="14.25" hidden="false" customHeight="false" outlineLevel="0" collapsed="false">
      <c r="A46" s="1" t="str">
        <f aca="false">CONFIG!A45</f>
        <v>Colla 45</v>
      </c>
      <c r="B46" s="1" t="n">
        <f aca="false">SUM(Jurat_1:Jurat_13!J46)</f>
        <v>0</v>
      </c>
      <c r="C46" s="1" t="n">
        <f aca="false">MAX(Jurat_1:Jurat_13!J46)</f>
        <v>0</v>
      </c>
      <c r="D46" s="1" t="n">
        <f aca="false">MIN(Jurat_1:Jurat_13!J46)</f>
        <v>0</v>
      </c>
      <c r="E46" s="1" t="n">
        <f aca="false">B46-C46-D46</f>
        <v>0</v>
      </c>
    </row>
    <row r="47" customFormat="false" ht="14.25" hidden="false" customHeight="false" outlineLevel="0" collapsed="false">
      <c r="A47" s="1" t="str">
        <f aca="false">CONFIG!A46</f>
        <v>Colla 46</v>
      </c>
      <c r="B47" s="1" t="n">
        <f aca="false">SUM(Jurat_1:Jurat_13!J47)</f>
        <v>0</v>
      </c>
      <c r="C47" s="1" t="n">
        <f aca="false">MAX(Jurat_1:Jurat_13!J47)</f>
        <v>0</v>
      </c>
      <c r="D47" s="1" t="n">
        <f aca="false">MIN(Jurat_1:Jurat_13!J47)</f>
        <v>0</v>
      </c>
      <c r="E47" s="1" t="n">
        <f aca="false">B47-C47-D47</f>
        <v>0</v>
      </c>
    </row>
    <row r="48" customFormat="false" ht="14.25" hidden="false" customHeight="false" outlineLevel="0" collapsed="false">
      <c r="A48" s="1" t="str">
        <f aca="false">CONFIG!A47</f>
        <v>Colla 47</v>
      </c>
      <c r="B48" s="1" t="n">
        <f aca="false">SUM(Jurat_1:Jurat_13!J48)</f>
        <v>0</v>
      </c>
      <c r="C48" s="1" t="n">
        <f aca="false">MAX(Jurat_1:Jurat_13!J48)</f>
        <v>0</v>
      </c>
      <c r="D48" s="1" t="n">
        <f aca="false">MIN(Jurat_1:Jurat_13!J48)</f>
        <v>0</v>
      </c>
      <c r="E48" s="1" t="n">
        <f aca="false">B48-C48-D48</f>
        <v>0</v>
      </c>
    </row>
    <row r="49" customFormat="false" ht="14.25" hidden="false" customHeight="false" outlineLevel="0" collapsed="false">
      <c r="A49" s="1" t="str">
        <f aca="false">CONFIG!A48</f>
        <v>Colla 48</v>
      </c>
      <c r="B49" s="1" t="n">
        <f aca="false">SUM(Jurat_1:Jurat_13!J49)</f>
        <v>0</v>
      </c>
      <c r="C49" s="1" t="n">
        <f aca="false">MAX(Jurat_1:Jurat_13!J49)</f>
        <v>0</v>
      </c>
      <c r="D49" s="1" t="n">
        <f aca="false">MIN(Jurat_1:Jurat_13!J49)</f>
        <v>0</v>
      </c>
      <c r="E49" s="1" t="n">
        <f aca="false">B49-C49-D49</f>
        <v>0</v>
      </c>
    </row>
    <row r="50" customFormat="false" ht="14.25" hidden="false" customHeight="false" outlineLevel="0" collapsed="false">
      <c r="A50" s="1" t="str">
        <f aca="false">CONFIG!A49</f>
        <v>Colla 49</v>
      </c>
      <c r="B50" s="1" t="n">
        <f aca="false">SUM(Jurat_1:Jurat_13!J50)</f>
        <v>0</v>
      </c>
      <c r="C50" s="1" t="n">
        <f aca="false">MAX(Jurat_1:Jurat_13!J50)</f>
        <v>0</v>
      </c>
      <c r="D50" s="1" t="n">
        <f aca="false">MIN(Jurat_1:Jurat_13!J50)</f>
        <v>0</v>
      </c>
      <c r="E50" s="1" t="n">
        <f aca="false">B50-C50-D50</f>
        <v>0</v>
      </c>
    </row>
    <row r="51" customFormat="false" ht="14.25" hidden="false" customHeight="false" outlineLevel="0" collapsed="false">
      <c r="A51" s="1" t="str">
        <f aca="false">CONFIG!A50</f>
        <v>Colla 50</v>
      </c>
      <c r="B51" s="1" t="n">
        <f aca="false">SUM(Jurat_1:Jurat_13!J51)</f>
        <v>0</v>
      </c>
      <c r="C51" s="1" t="n">
        <f aca="false">MAX(Jurat_1:Jurat_13!J51)</f>
        <v>0</v>
      </c>
      <c r="D51" s="1" t="n">
        <f aca="false">MIN(Jurat_1:Jurat_13!J51)</f>
        <v>0</v>
      </c>
      <c r="E51" s="1" t="n">
        <f aca="false">B51-C51-D51</f>
        <v>0</v>
      </c>
    </row>
    <row r="52" customFormat="false" ht="14.25" hidden="false" customHeight="false" outlineLevel="0" collapsed="false">
      <c r="A52" s="1" t="str">
        <f aca="false">CONFIG!A51</f>
        <v>Colla 51</v>
      </c>
      <c r="B52" s="1" t="n">
        <f aca="false">SUM(Jurat_1:Jurat_13!J52)</f>
        <v>0</v>
      </c>
      <c r="C52" s="1" t="n">
        <f aca="false">MAX(Jurat_1:Jurat_13!J52)</f>
        <v>0</v>
      </c>
      <c r="D52" s="1" t="n">
        <f aca="false">MIN(Jurat_1:Jurat_13!J52)</f>
        <v>0</v>
      </c>
      <c r="E52" s="1" t="n">
        <f aca="false">B52-C52-D52</f>
        <v>0</v>
      </c>
    </row>
    <row r="53" customFormat="false" ht="14.25" hidden="false" customHeight="false" outlineLevel="0" collapsed="false">
      <c r="A53" s="1" t="str">
        <f aca="false">CONFIG!A52</f>
        <v>Colla 52</v>
      </c>
      <c r="B53" s="1" t="n">
        <f aca="false">SUM(Jurat_1:Jurat_13!J53)</f>
        <v>0</v>
      </c>
      <c r="C53" s="1" t="n">
        <f aca="false">MAX(Jurat_1:Jurat_13!J53)</f>
        <v>0</v>
      </c>
      <c r="D53" s="1" t="n">
        <f aca="false">MIN(Jurat_1:Jurat_13!J53)</f>
        <v>0</v>
      </c>
      <c r="E53" s="1" t="n">
        <f aca="false">B53-C53-D53</f>
        <v>0</v>
      </c>
    </row>
    <row r="54" customFormat="false" ht="14.25" hidden="false" customHeight="false" outlineLevel="0" collapsed="false">
      <c r="A54" s="1" t="str">
        <f aca="false">CONFIG!A53</f>
        <v>Colla 53</v>
      </c>
      <c r="B54" s="1" t="n">
        <f aca="false">SUM(Jurat_1:Jurat_13!J54)</f>
        <v>0</v>
      </c>
      <c r="C54" s="1" t="n">
        <f aca="false">MAX(Jurat_1:Jurat_13!J54)</f>
        <v>0</v>
      </c>
      <c r="D54" s="1" t="n">
        <f aca="false">MIN(Jurat_1:Jurat_13!J54)</f>
        <v>0</v>
      </c>
      <c r="E54" s="1" t="n">
        <f aca="false">B54-C54-D54</f>
        <v>0</v>
      </c>
    </row>
    <row r="55" customFormat="false" ht="14.25" hidden="false" customHeight="false" outlineLevel="0" collapsed="false">
      <c r="A55" s="1" t="str">
        <f aca="false">CONFIG!A54</f>
        <v>Colla 54</v>
      </c>
      <c r="B55" s="1" t="n">
        <f aca="false">SUM(Jurat_1:Jurat_13!J55)</f>
        <v>0</v>
      </c>
      <c r="C55" s="1" t="n">
        <f aca="false">MAX(Jurat_1:Jurat_13!J55)</f>
        <v>0</v>
      </c>
      <c r="D55" s="1" t="n">
        <f aca="false">MIN(Jurat_1:Jurat_13!J55)</f>
        <v>0</v>
      </c>
      <c r="E55" s="1" t="n">
        <f aca="false">B55-C55-D55</f>
        <v>0</v>
      </c>
    </row>
    <row r="56" customFormat="false" ht="14.25" hidden="false" customHeight="false" outlineLevel="0" collapsed="false">
      <c r="A56" s="1" t="str">
        <f aca="false">CONFIG!A55</f>
        <v>Colla 55</v>
      </c>
      <c r="B56" s="1" t="n">
        <f aca="false">SUM(Jurat_1:Jurat_13!J56)</f>
        <v>0</v>
      </c>
      <c r="C56" s="1" t="n">
        <f aca="false">MAX(Jurat_1:Jurat_13!J56)</f>
        <v>0</v>
      </c>
      <c r="D56" s="1" t="n">
        <f aca="false">MIN(Jurat_1:Jurat_13!J56)</f>
        <v>0</v>
      </c>
      <c r="E56" s="1" t="n">
        <f aca="false">B56-C56-D56</f>
        <v>0</v>
      </c>
    </row>
    <row r="57" customFormat="false" ht="14.25" hidden="false" customHeight="false" outlineLevel="0" collapsed="false">
      <c r="A57" s="1" t="str">
        <f aca="false">CONFIG!A56</f>
        <v>Colla 56</v>
      </c>
      <c r="B57" s="1" t="n">
        <f aca="false">SUM(Jurat_1:Jurat_13!J57)</f>
        <v>0</v>
      </c>
      <c r="C57" s="1" t="n">
        <f aca="false">MAX(Jurat_1:Jurat_13!J57)</f>
        <v>0</v>
      </c>
      <c r="D57" s="1" t="n">
        <f aca="false">MIN(Jurat_1:Jurat_13!J57)</f>
        <v>0</v>
      </c>
      <c r="E57" s="1" t="n">
        <f aca="false">B57-C57-D57</f>
        <v>0</v>
      </c>
    </row>
    <row r="58" customFormat="false" ht="14.25" hidden="false" customHeight="false" outlineLevel="0" collapsed="false">
      <c r="A58" s="1" t="str">
        <f aca="false">CONFIG!A57</f>
        <v>Colla 57</v>
      </c>
      <c r="B58" s="1" t="n">
        <f aca="false">SUM(Jurat_1:Jurat_13!J58)</f>
        <v>0</v>
      </c>
      <c r="C58" s="1" t="n">
        <f aca="false">MAX(Jurat_1:Jurat_13!J58)</f>
        <v>0</v>
      </c>
      <c r="D58" s="1" t="n">
        <f aca="false">MIN(Jurat_1:Jurat_13!J58)</f>
        <v>0</v>
      </c>
      <c r="E58" s="1" t="n">
        <f aca="false">B58-C58-D58</f>
        <v>0</v>
      </c>
    </row>
    <row r="59" customFormat="false" ht="14.25" hidden="false" customHeight="false" outlineLevel="0" collapsed="false">
      <c r="A59" s="1" t="str">
        <f aca="false">CONFIG!A58</f>
        <v>Colla 58</v>
      </c>
      <c r="B59" s="1" t="n">
        <f aca="false">SUM(Jurat_1:Jurat_13!J59)</f>
        <v>0</v>
      </c>
      <c r="C59" s="1" t="n">
        <f aca="false">MAX(Jurat_1:Jurat_13!J59)</f>
        <v>0</v>
      </c>
      <c r="D59" s="1" t="n">
        <f aca="false">MIN(Jurat_1:Jurat_13!J59)</f>
        <v>0</v>
      </c>
      <c r="E59" s="1" t="n">
        <f aca="false">B59-C59-D59</f>
        <v>0</v>
      </c>
    </row>
    <row r="60" customFormat="false" ht="14.25" hidden="false" customHeight="false" outlineLevel="0" collapsed="false">
      <c r="A60" s="1" t="str">
        <f aca="false">CONFIG!A59</f>
        <v>Colla 59</v>
      </c>
      <c r="B60" s="1" t="n">
        <f aca="false">SUM(Jurat_1:Jurat_13!J60)</f>
        <v>0</v>
      </c>
      <c r="C60" s="1" t="n">
        <f aca="false">MAX(Jurat_1:Jurat_13!J60)</f>
        <v>0</v>
      </c>
      <c r="D60" s="1" t="n">
        <f aca="false">MIN(Jurat_1:Jurat_13!J60)</f>
        <v>0</v>
      </c>
      <c r="E60" s="1" t="n">
        <f aca="false">B60-C60-D60</f>
        <v>0</v>
      </c>
    </row>
    <row r="61" customFormat="false" ht="14.25" hidden="false" customHeight="false" outlineLevel="0" collapsed="false">
      <c r="A61" s="1" t="str">
        <f aca="false">CONFIG!A60</f>
        <v>Colla 60</v>
      </c>
      <c r="B61" s="1" t="n">
        <f aca="false">SUM(Jurat_1:Jurat_13!J61)</f>
        <v>0</v>
      </c>
      <c r="C61" s="1" t="n">
        <f aca="false">MAX(Jurat_1:Jurat_13!J61)</f>
        <v>0</v>
      </c>
      <c r="D61" s="1" t="n">
        <f aca="false">MIN(Jurat_1:Jurat_13!J61)</f>
        <v>0</v>
      </c>
      <c r="E61" s="1" t="n">
        <f aca="false">B61-C61-D61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7" activeCellId="0" sqref="E27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4" width="11.27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8"/>
      <c r="B1" s="8" t="str">
        <f aca="false">CONFIG!D4</f>
        <v>Idea</v>
      </c>
      <c r="C1" s="8" t="str">
        <f aca="false">CONFIG!D5</f>
        <v>Posada en escena</v>
      </c>
      <c r="D1" s="8" t="str">
        <f aca="false">CONFIG!D6</f>
        <v>Acting</v>
      </c>
      <c r="E1" s="8" t="str">
        <f aca="false">CONFIG!D7</f>
        <v>Criteri 4</v>
      </c>
      <c r="F1" s="8" t="str">
        <f aca="false">CONFIG!D8</f>
        <v>Criteri 5</v>
      </c>
      <c r="G1" s="8" t="str">
        <f aca="false">CONFIG!D9</f>
        <v>Criteri 6</v>
      </c>
      <c r="H1" s="8" t="str">
        <f aca="false">CONFIG!D10</f>
        <v>Criteri 7</v>
      </c>
      <c r="I1" s="8" t="str">
        <f aca="false">CONFIG!D11</f>
        <v>Criteri 8</v>
      </c>
      <c r="J1" s="8" t="s">
        <v>78</v>
      </c>
      <c r="K1" s="8"/>
      <c r="L1" s="8"/>
      <c r="M1" s="8"/>
    </row>
    <row r="2" customFormat="false" ht="14.25" hidden="false" customHeight="false" outlineLevel="0" collapsed="false">
      <c r="A2" s="4" t="str">
        <f aca="false">CONFIG!A1</f>
        <v>FURES</v>
      </c>
      <c r="B2" s="1" t="n">
        <v>7</v>
      </c>
      <c r="C2" s="1" t="n">
        <v>7</v>
      </c>
      <c r="D2" s="1" t="n">
        <v>6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6.66666666666667</v>
      </c>
    </row>
    <row r="3" customFormat="false" ht="14.25" hidden="false" customHeight="false" outlineLevel="0" collapsed="false">
      <c r="A3" s="4" t="str">
        <f aca="false">CONFIG!A2</f>
        <v>PASSATS DE VOLTES</v>
      </c>
      <c r="B3" s="1" t="n">
        <v>5</v>
      </c>
      <c r="C3" s="1" t="n">
        <v>5</v>
      </c>
      <c r="D3" s="1" t="n">
        <v>6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5.33333333333333</v>
      </c>
    </row>
    <row r="4" customFormat="false" ht="14.25" hidden="false" customHeight="false" outlineLevel="0" collapsed="false">
      <c r="A4" s="4" t="str">
        <f aca="false">CONFIG!A3</f>
        <v>QUIN GUIRIGALL</v>
      </c>
      <c r="B4" s="1" t="n">
        <v>5</v>
      </c>
      <c r="C4" s="1" t="n">
        <v>6</v>
      </c>
      <c r="D4" s="1" t="n">
        <v>7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6</v>
      </c>
    </row>
    <row r="5" customFormat="false" ht="14.25" hidden="false" customHeight="false" outlineLevel="0" collapsed="false">
      <c r="A5" s="4" t="str">
        <f aca="false">CONFIG!A4</f>
        <v>CAP I CUA</v>
      </c>
      <c r="B5" s="1" t="n">
        <v>8</v>
      </c>
      <c r="C5" s="1" t="n">
        <v>8</v>
      </c>
      <c r="D5" s="1" t="n">
        <v>8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8</v>
      </c>
    </row>
    <row r="6" customFormat="false" ht="14.25" hidden="false" customHeight="false" outlineLevel="0" collapsed="false">
      <c r="A6" s="4" t="str">
        <f aca="false">CONFIG!A5</f>
        <v>LA LIADA</v>
      </c>
      <c r="B6" s="1" t="n">
        <v>8</v>
      </c>
      <c r="C6" s="1" t="n">
        <v>9</v>
      </c>
      <c r="D6" s="1" t="n">
        <v>9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8.66666666666667</v>
      </c>
    </row>
    <row r="7" customFormat="false" ht="14.25" hidden="false" customHeight="false" outlineLevel="0" collapsed="false">
      <c r="A7" s="4" t="str">
        <f aca="false">CONFIG!A6</f>
        <v>KINS 20</v>
      </c>
      <c r="B7" s="1" t="n">
        <v>6</v>
      </c>
      <c r="C7" s="1" t="n">
        <v>6</v>
      </c>
      <c r="D7" s="1" t="n">
        <v>6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6</v>
      </c>
    </row>
    <row r="8" customFormat="false" ht="14.25" hidden="false" customHeight="false" outlineLevel="0" collapsed="false">
      <c r="A8" s="4" t="str">
        <f aca="false">CONFIG!A7</f>
        <v>LES MIL I UNA</v>
      </c>
      <c r="B8" s="1" t="n">
        <v>9</v>
      </c>
      <c r="C8" s="1" t="n">
        <v>8</v>
      </c>
      <c r="D8" s="1" t="n">
        <v>9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8.66666666666667</v>
      </c>
    </row>
    <row r="9" customFormat="false" ht="14.25" hidden="false" customHeight="false" outlineLevel="0" collapsed="false">
      <c r="A9" s="4" t="str">
        <f aca="false">CONFIG!A8</f>
        <v>ELS PETATS</v>
      </c>
      <c r="B9" s="1" t="n">
        <v>7</v>
      </c>
      <c r="C9" s="1" t="n">
        <v>6</v>
      </c>
      <c r="D9" s="1" t="n">
        <v>7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6.66666666666667</v>
      </c>
    </row>
    <row r="10" customFormat="false" ht="14.25" hidden="false" customHeight="false" outlineLevel="0" collapsed="false">
      <c r="A10" s="4" t="str">
        <f aca="false">CONFIG!A9</f>
        <v>LES DEL 98</v>
      </c>
      <c r="B10" s="1" t="n">
        <v>8</v>
      </c>
      <c r="C10" s="1" t="n">
        <v>8</v>
      </c>
      <c r="D10" s="1" t="n">
        <v>9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8.33333333333333</v>
      </c>
    </row>
    <row r="11" customFormat="false" ht="14.25" hidden="false" customHeight="false" outlineLevel="0" collapsed="false">
      <c r="A11" s="4" t="str">
        <f aca="false">CONFIG!A10</f>
        <v>FOLLONERES</v>
      </c>
      <c r="B11" s="1" t="n">
        <v>8</v>
      </c>
      <c r="C11" s="1" t="n">
        <v>8</v>
      </c>
      <c r="D11" s="1" t="n">
        <v>9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8.33333333333333</v>
      </c>
    </row>
    <row r="12" customFormat="false" ht="14.25" hidden="false" customHeight="false" outlineLevel="0" collapsed="false">
      <c r="A12" s="4" t="str">
        <f aca="false">CONFIG!A11</f>
        <v>NIMFES</v>
      </c>
      <c r="B12" s="1" t="n">
        <v>7</v>
      </c>
      <c r="C12" s="1" t="n">
        <v>8</v>
      </c>
      <c r="D12" s="1" t="n">
        <v>8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7.66666666666667</v>
      </c>
    </row>
    <row r="13" customFormat="false" ht="14.25" hidden="false" customHeight="false" outlineLevel="0" collapsed="false">
      <c r="A13" s="4" t="str">
        <f aca="false">CONFIG!A12</f>
        <v>BRAVES</v>
      </c>
      <c r="B13" s="1" t="n">
        <v>9</v>
      </c>
      <c r="C13" s="1" t="n">
        <v>10</v>
      </c>
      <c r="D13" s="1" t="n">
        <v>9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9.33333333333333</v>
      </c>
    </row>
    <row r="14" customFormat="false" ht="14.25" hidden="false" customHeight="false" outlineLevel="0" collapsed="false">
      <c r="A14" s="4" t="str">
        <f aca="false">CONFIG!A13</f>
        <v>INCOMBUSTIBLES</v>
      </c>
      <c r="B14" s="1" t="n">
        <v>6</v>
      </c>
      <c r="C14" s="1" t="n">
        <v>5</v>
      </c>
      <c r="D14" s="1" t="n">
        <v>6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5.66666666666667</v>
      </c>
    </row>
    <row r="15" customFormat="false" ht="14.25" hidden="false" customHeight="false" outlineLevel="0" collapsed="false">
      <c r="A15" s="4" t="str">
        <f aca="false">CONFIG!A14</f>
        <v>ESTRELLADES</v>
      </c>
      <c r="B15" s="1" t="n">
        <v>9</v>
      </c>
      <c r="C15" s="1" t="n">
        <v>9</v>
      </c>
      <c r="D15" s="1" t="n">
        <v>9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9</v>
      </c>
    </row>
    <row r="16" customFormat="false" ht="14.25" hidden="false" customHeight="false" outlineLevel="0" collapsed="false">
      <c r="A16" s="4" t="str">
        <f aca="false">CONFIG!A15</f>
        <v>LES IL·LEGALS</v>
      </c>
      <c r="B16" s="1" t="n">
        <v>9</v>
      </c>
      <c r="C16" s="1" t="n">
        <v>10</v>
      </c>
      <c r="D16" s="1" t="n">
        <v>10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9.66666666666667</v>
      </c>
    </row>
    <row r="17" customFormat="false" ht="14.25" hidden="false" customHeight="false" outlineLevel="0" collapsed="false">
      <c r="A17" s="4" t="str">
        <f aca="false">CONFIG!A16</f>
        <v>ARREPLEGADES</v>
      </c>
      <c r="B17" s="1" t="n">
        <v>9</v>
      </c>
      <c r="C17" s="1" t="n">
        <v>10</v>
      </c>
      <c r="D17" s="1" t="n">
        <v>10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9.66666666666667</v>
      </c>
    </row>
    <row r="18" customFormat="false" ht="14.25" hidden="false" customHeight="false" outlineLevel="0" collapsed="false">
      <c r="A18" s="4" t="str">
        <f aca="false">CONFIG!A17</f>
        <v>JARANA</v>
      </c>
      <c r="B18" s="1" t="n">
        <v>5</v>
      </c>
      <c r="C18" s="1" t="n">
        <v>5</v>
      </c>
      <c r="D18" s="1" t="n">
        <v>5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5</v>
      </c>
    </row>
    <row r="19" customFormat="false" ht="14.25" hidden="false" customHeight="false" outlineLevel="0" collapsed="false">
      <c r="A19" s="4" t="str">
        <f aca="false">CONFIG!A18</f>
        <v>NAP-BUF</v>
      </c>
      <c r="B19" s="1" t="n">
        <v>7</v>
      </c>
      <c r="C19" s="1" t="n">
        <v>8</v>
      </c>
      <c r="D19" s="1" t="n">
        <v>8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7.66666666666667</v>
      </c>
    </row>
    <row r="20" customFormat="false" ht="14.25" hidden="false" customHeight="false" outlineLevel="0" collapsed="false">
      <c r="A20" s="4" t="str">
        <f aca="false">CONFIG!A19</f>
        <v>KAOTIKES</v>
      </c>
      <c r="B20" s="1" t="n">
        <v>9</v>
      </c>
      <c r="C20" s="1" t="n">
        <v>8</v>
      </c>
      <c r="D20" s="1" t="n">
        <v>8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8.33333333333333</v>
      </c>
    </row>
    <row r="21" customFormat="false" ht="14.25" hidden="false" customHeight="false" outlineLevel="0" collapsed="false">
      <c r="A21" s="4" t="str">
        <f aca="false">CONFIG!A20</f>
        <v>LES TRONERES</v>
      </c>
      <c r="B21" s="1" t="n">
        <v>7</v>
      </c>
      <c r="C21" s="1" t="n">
        <v>8</v>
      </c>
      <c r="D21" s="1" t="n">
        <v>7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7.33333333333333</v>
      </c>
    </row>
    <row r="22" customFormat="false" ht="14.25" hidden="false" customHeight="false" outlineLevel="0" collapsed="false">
      <c r="A22" s="4" t="str">
        <f aca="false">CONFIG!A21</f>
        <v>SHOWBOYS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4" t="str">
        <f aca="false">CONFIG!A22</f>
        <v>ELS TXONDOS</v>
      </c>
      <c r="B23" s="1" t="n">
        <v>6</v>
      </c>
      <c r="C23" s="1" t="n">
        <v>7</v>
      </c>
      <c r="D23" s="1" t="n">
        <v>7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6.66666666666667</v>
      </c>
    </row>
    <row r="24" customFormat="false" ht="14.25" hidden="false" customHeight="false" outlineLevel="0" collapsed="false">
      <c r="A24" s="4" t="str">
        <f aca="false">CONFIG!A23</f>
        <v>ELS D’AQUI</v>
      </c>
      <c r="B24" s="1" t="n">
        <v>8</v>
      </c>
      <c r="C24" s="1" t="n">
        <v>8</v>
      </c>
      <c r="D24" s="1" t="n">
        <v>8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8</v>
      </c>
    </row>
    <row r="25" customFormat="false" ht="14.25" hidden="false" customHeight="false" outlineLevel="0" collapsed="false">
      <c r="A25" s="4" t="str">
        <f aca="false">CONFIG!A24</f>
        <v>TRASTOCATS</v>
      </c>
      <c r="B25" s="1" t="n">
        <v>8</v>
      </c>
      <c r="C25" s="1" t="n">
        <v>9</v>
      </c>
      <c r="D25" s="1" t="n">
        <v>9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8.66666666666667</v>
      </c>
    </row>
    <row r="26" customFormat="false" ht="14.25" hidden="false" customHeight="false" outlineLevel="0" collapsed="false">
      <c r="A26" s="4" t="str">
        <f aca="false">CONFIG!A25</f>
        <v>G-80</v>
      </c>
      <c r="B26" s="1" t="n">
        <v>5</v>
      </c>
      <c r="C26" s="1" t="n">
        <v>4</v>
      </c>
      <c r="D26" s="1" t="n">
        <v>5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4.66666666666667</v>
      </c>
    </row>
    <row r="27" customFormat="false" ht="14.25" hidden="false" customHeight="false" outlineLevel="0" collapsed="false">
      <c r="A27" s="4" t="str">
        <f aca="false">CONFIG!A26</f>
        <v>PETARDES</v>
      </c>
      <c r="B27" s="1" t="n">
        <v>6</v>
      </c>
      <c r="C27" s="1" t="n">
        <v>7</v>
      </c>
      <c r="D27" s="1" t="n">
        <v>7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6.66666666666667</v>
      </c>
    </row>
    <row r="28" customFormat="false" ht="14.25" hidden="false" customHeight="false" outlineLevel="0" collapsed="false">
      <c r="A28" s="4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4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4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4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4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4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4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4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4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4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4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4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4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4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4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4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4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4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4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4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4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4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4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4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4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4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4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4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4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4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4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4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4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4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7" activeCellId="0" sqref="E27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4" width="11.27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8"/>
      <c r="B1" s="8" t="str">
        <f aca="false">CONFIG!D4</f>
        <v>Idea</v>
      </c>
      <c r="C1" s="8" t="str">
        <f aca="false">CONFIG!D5</f>
        <v>Posada en escena</v>
      </c>
      <c r="D1" s="8" t="str">
        <f aca="false">CONFIG!D6</f>
        <v>Acting</v>
      </c>
      <c r="E1" s="8" t="str">
        <f aca="false">CONFIG!D7</f>
        <v>Criteri 4</v>
      </c>
      <c r="F1" s="8" t="str">
        <f aca="false">CONFIG!D8</f>
        <v>Criteri 5</v>
      </c>
      <c r="G1" s="8" t="str">
        <f aca="false">CONFIG!D9</f>
        <v>Criteri 6</v>
      </c>
      <c r="H1" s="8" t="str">
        <f aca="false">CONFIG!D10</f>
        <v>Criteri 7</v>
      </c>
      <c r="I1" s="8" t="str">
        <f aca="false">CONFIG!D11</f>
        <v>Criteri 8</v>
      </c>
      <c r="J1" s="8" t="s">
        <v>78</v>
      </c>
      <c r="K1" s="8"/>
      <c r="L1" s="8"/>
      <c r="M1" s="8"/>
    </row>
    <row r="2" customFormat="false" ht="14.25" hidden="false" customHeight="false" outlineLevel="0" collapsed="false">
      <c r="A2" s="4" t="str">
        <f aca="false">CONFIG!A1</f>
        <v>FURES</v>
      </c>
      <c r="B2" s="1" t="n">
        <v>8</v>
      </c>
      <c r="C2" s="1" t="n">
        <v>8</v>
      </c>
      <c r="D2" s="1" t="n">
        <v>8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8</v>
      </c>
    </row>
    <row r="3" customFormat="false" ht="14.25" hidden="false" customHeight="false" outlineLevel="0" collapsed="false">
      <c r="A3" s="4" t="str">
        <f aca="false">CONFIG!A2</f>
        <v>PASSATS DE VOLTES</v>
      </c>
      <c r="B3" s="1" t="n">
        <v>8</v>
      </c>
      <c r="C3" s="1" t="n">
        <v>7</v>
      </c>
      <c r="D3" s="1" t="n">
        <v>6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7</v>
      </c>
    </row>
    <row r="4" customFormat="false" ht="14.25" hidden="false" customHeight="false" outlineLevel="0" collapsed="false">
      <c r="A4" s="4" t="str">
        <f aca="false">CONFIG!A3</f>
        <v>QUIN GUIRIGALL</v>
      </c>
      <c r="B4" s="1" t="n">
        <v>6</v>
      </c>
      <c r="C4" s="1" t="n">
        <v>5</v>
      </c>
      <c r="D4" s="1" t="n">
        <v>6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5.66666666666667</v>
      </c>
    </row>
    <row r="5" customFormat="false" ht="14.25" hidden="false" customHeight="false" outlineLevel="0" collapsed="false">
      <c r="A5" s="4" t="str">
        <f aca="false">CONFIG!A4</f>
        <v>CAP I CUA</v>
      </c>
      <c r="B5" s="1" t="n">
        <v>8</v>
      </c>
      <c r="C5" s="1" t="n">
        <v>6</v>
      </c>
      <c r="D5" s="1" t="n">
        <v>7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7</v>
      </c>
    </row>
    <row r="6" customFormat="false" ht="14.25" hidden="false" customHeight="false" outlineLevel="0" collapsed="false">
      <c r="A6" s="4" t="str">
        <f aca="false">CONFIG!A5</f>
        <v>LA LIADA</v>
      </c>
      <c r="B6" s="1" t="n">
        <v>9</v>
      </c>
      <c r="C6" s="1" t="n">
        <v>10</v>
      </c>
      <c r="D6" s="1" t="n">
        <v>10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9.66666666666667</v>
      </c>
    </row>
    <row r="7" customFormat="false" ht="14.25" hidden="false" customHeight="false" outlineLevel="0" collapsed="false">
      <c r="A7" s="4" t="str">
        <f aca="false">CONFIG!A6</f>
        <v>KINS 20</v>
      </c>
      <c r="B7" s="1" t="n">
        <v>7</v>
      </c>
      <c r="C7" s="1" t="n">
        <v>6</v>
      </c>
      <c r="D7" s="1" t="n">
        <v>6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6.33333333333333</v>
      </c>
    </row>
    <row r="8" customFormat="false" ht="14.25" hidden="false" customHeight="false" outlineLevel="0" collapsed="false">
      <c r="A8" s="4" t="str">
        <f aca="false">CONFIG!A7</f>
        <v>LES MIL I UNA</v>
      </c>
      <c r="B8" s="1" t="n">
        <v>7</v>
      </c>
      <c r="C8" s="1" t="n">
        <v>8</v>
      </c>
      <c r="D8" s="1" t="n">
        <v>7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7.33333333333333</v>
      </c>
    </row>
    <row r="9" customFormat="false" ht="14.25" hidden="false" customHeight="false" outlineLevel="0" collapsed="false">
      <c r="A9" s="4" t="str">
        <f aca="false">CONFIG!A8</f>
        <v>ELS PETATS</v>
      </c>
      <c r="B9" s="1" t="n">
        <v>5</v>
      </c>
      <c r="C9" s="1" t="n">
        <v>6</v>
      </c>
      <c r="D9" s="1" t="n">
        <v>5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5.33333333333333</v>
      </c>
    </row>
    <row r="10" customFormat="false" ht="14.25" hidden="false" customHeight="false" outlineLevel="0" collapsed="false">
      <c r="A10" s="4" t="str">
        <f aca="false">CONFIG!A9</f>
        <v>LES DEL 98</v>
      </c>
      <c r="B10" s="1" t="n">
        <v>7</v>
      </c>
      <c r="C10" s="1" t="n">
        <v>7</v>
      </c>
      <c r="D10" s="1" t="n">
        <v>8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7.33333333333333</v>
      </c>
    </row>
    <row r="11" customFormat="false" ht="14.25" hidden="false" customHeight="false" outlineLevel="0" collapsed="false">
      <c r="A11" s="4" t="str">
        <f aca="false">CONFIG!A10</f>
        <v>FOLLONERES</v>
      </c>
      <c r="B11" s="1" t="n">
        <v>9</v>
      </c>
      <c r="C11" s="1" t="n">
        <v>10</v>
      </c>
      <c r="D11" s="1" t="n">
        <v>9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9.33333333333333</v>
      </c>
    </row>
    <row r="12" customFormat="false" ht="14.25" hidden="false" customHeight="false" outlineLevel="0" collapsed="false">
      <c r="A12" s="4" t="str">
        <f aca="false">CONFIG!A11</f>
        <v>NIMFES</v>
      </c>
      <c r="B12" s="1" t="n">
        <v>10</v>
      </c>
      <c r="C12" s="1" t="n">
        <v>9</v>
      </c>
      <c r="D12" s="1" t="n">
        <v>10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9.66666666666667</v>
      </c>
    </row>
    <row r="13" customFormat="false" ht="14.25" hidden="false" customHeight="false" outlineLevel="0" collapsed="false">
      <c r="A13" s="4" t="str">
        <f aca="false">CONFIG!A12</f>
        <v>BRAVES</v>
      </c>
      <c r="B13" s="1" t="n">
        <v>8</v>
      </c>
      <c r="C13" s="1" t="n">
        <v>9</v>
      </c>
      <c r="D13" s="1" t="n">
        <v>10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9</v>
      </c>
    </row>
    <row r="14" customFormat="false" ht="14.25" hidden="false" customHeight="false" outlineLevel="0" collapsed="false">
      <c r="A14" s="4" t="str">
        <f aca="false">CONFIG!A13</f>
        <v>INCOMBUSTIBLES</v>
      </c>
      <c r="B14" s="1" t="n">
        <v>7</v>
      </c>
      <c r="C14" s="1" t="n">
        <v>7</v>
      </c>
      <c r="D14" s="1" t="n">
        <v>7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7</v>
      </c>
    </row>
    <row r="15" customFormat="false" ht="14.25" hidden="false" customHeight="false" outlineLevel="0" collapsed="false">
      <c r="A15" s="4" t="str">
        <f aca="false">CONFIG!A14</f>
        <v>ESTRELLADES</v>
      </c>
      <c r="B15" s="1" t="n">
        <v>8</v>
      </c>
      <c r="C15" s="1" t="n">
        <v>9</v>
      </c>
      <c r="D15" s="1" t="n">
        <v>9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8.66666666666667</v>
      </c>
    </row>
    <row r="16" customFormat="false" ht="14.25" hidden="false" customHeight="false" outlineLevel="0" collapsed="false">
      <c r="A16" s="4" t="str">
        <f aca="false">CONFIG!A15</f>
        <v>LES IL·LEGALS</v>
      </c>
      <c r="B16" s="1" t="n">
        <v>7</v>
      </c>
      <c r="C16" s="1" t="n">
        <v>7</v>
      </c>
      <c r="D16" s="1" t="n">
        <v>8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7.33333333333333</v>
      </c>
    </row>
    <row r="17" customFormat="false" ht="14.25" hidden="false" customHeight="false" outlineLevel="0" collapsed="false">
      <c r="A17" s="4" t="str">
        <f aca="false">CONFIG!A16</f>
        <v>ARREPLEGADES</v>
      </c>
      <c r="B17" s="1" t="n">
        <v>10</v>
      </c>
      <c r="C17" s="1" t="n">
        <v>10</v>
      </c>
      <c r="D17" s="1" t="n">
        <v>9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9.66666666666667</v>
      </c>
    </row>
    <row r="18" customFormat="false" ht="14.25" hidden="false" customHeight="false" outlineLevel="0" collapsed="false">
      <c r="A18" s="4" t="str">
        <f aca="false">CONFIG!A17</f>
        <v>JARANA</v>
      </c>
      <c r="B18" s="1" t="n">
        <v>5</v>
      </c>
      <c r="C18" s="1" t="n">
        <v>5</v>
      </c>
      <c r="D18" s="1" t="n">
        <v>5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5</v>
      </c>
    </row>
    <row r="19" customFormat="false" ht="14.25" hidden="false" customHeight="false" outlineLevel="0" collapsed="false">
      <c r="A19" s="4" t="str">
        <f aca="false">CONFIG!A18</f>
        <v>NAP-BUF</v>
      </c>
      <c r="B19" s="1" t="n">
        <v>9</v>
      </c>
      <c r="C19" s="1" t="n">
        <v>9</v>
      </c>
      <c r="D19" s="1" t="n">
        <v>10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9.33333333333333</v>
      </c>
    </row>
    <row r="20" customFormat="false" ht="14.25" hidden="false" customHeight="false" outlineLevel="0" collapsed="false">
      <c r="A20" s="4" t="str">
        <f aca="false">CONFIG!A19</f>
        <v>KAOTIKES</v>
      </c>
      <c r="B20" s="1" t="n">
        <v>7</v>
      </c>
      <c r="C20" s="1" t="n">
        <v>6</v>
      </c>
      <c r="D20" s="1" t="n">
        <v>6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6.33333333333333</v>
      </c>
    </row>
    <row r="21" customFormat="false" ht="14.25" hidden="false" customHeight="false" outlineLevel="0" collapsed="false">
      <c r="A21" s="4" t="str">
        <f aca="false">CONFIG!A20</f>
        <v>LES TRONERES</v>
      </c>
      <c r="B21" s="1" t="n">
        <v>8</v>
      </c>
      <c r="C21" s="1" t="n">
        <v>7</v>
      </c>
      <c r="D21" s="1" t="n">
        <v>6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7</v>
      </c>
    </row>
    <row r="22" customFormat="false" ht="14.25" hidden="false" customHeight="false" outlineLevel="0" collapsed="false">
      <c r="A22" s="4" t="str">
        <f aca="false">CONFIG!A21</f>
        <v>SHOWBOYS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4" t="str">
        <f aca="false">CONFIG!A22</f>
        <v>ELS TXONDOS</v>
      </c>
      <c r="B23" s="1" t="n">
        <v>8</v>
      </c>
      <c r="C23" s="1" t="n">
        <v>7</v>
      </c>
      <c r="D23" s="1" t="n">
        <v>7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7.33333333333333</v>
      </c>
    </row>
    <row r="24" customFormat="false" ht="14.25" hidden="false" customHeight="false" outlineLevel="0" collapsed="false">
      <c r="A24" s="4" t="str">
        <f aca="false">CONFIG!A23</f>
        <v>ELS D’AQUI</v>
      </c>
      <c r="B24" s="1" t="n">
        <v>6</v>
      </c>
      <c r="C24" s="1" t="n">
        <v>5</v>
      </c>
      <c r="D24" s="1" t="n">
        <v>5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5.33333333333333</v>
      </c>
    </row>
    <row r="25" customFormat="false" ht="14.25" hidden="false" customHeight="false" outlineLevel="0" collapsed="false">
      <c r="A25" s="4" t="str">
        <f aca="false">CONFIG!A24</f>
        <v>TRASTOCATS</v>
      </c>
      <c r="B25" s="1" t="n">
        <v>9</v>
      </c>
      <c r="C25" s="1" t="n">
        <v>9</v>
      </c>
      <c r="D25" s="1" t="n">
        <v>10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9.33333333333333</v>
      </c>
    </row>
    <row r="26" customFormat="false" ht="14.25" hidden="false" customHeight="false" outlineLevel="0" collapsed="false">
      <c r="A26" s="4" t="str">
        <f aca="false">CONFIG!A25</f>
        <v>G-80</v>
      </c>
      <c r="B26" s="1" t="n">
        <v>7</v>
      </c>
      <c r="C26" s="1" t="n">
        <v>7</v>
      </c>
      <c r="D26" s="1" t="n">
        <v>7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7</v>
      </c>
    </row>
    <row r="27" customFormat="false" ht="14.25" hidden="false" customHeight="false" outlineLevel="0" collapsed="false">
      <c r="A27" s="4" t="str">
        <f aca="false">CONFIG!A26</f>
        <v>PETARDES</v>
      </c>
      <c r="B27" s="1" t="n">
        <v>6</v>
      </c>
      <c r="C27" s="1" t="n">
        <v>6</v>
      </c>
      <c r="D27" s="1" t="n">
        <v>6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6</v>
      </c>
    </row>
    <row r="28" customFormat="false" ht="14.25" hidden="false" customHeight="false" outlineLevel="0" collapsed="false">
      <c r="A28" s="4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4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4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4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4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4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4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4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4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4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4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4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4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4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4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4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4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4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4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4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4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4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4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4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4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4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4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4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4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4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4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4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4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4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7" activeCellId="0" sqref="E27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4" width="11.27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8"/>
      <c r="B1" s="8" t="str">
        <f aca="false">CONFIG!D4</f>
        <v>Idea</v>
      </c>
      <c r="C1" s="8" t="str">
        <f aca="false">CONFIG!D5</f>
        <v>Posada en escena</v>
      </c>
      <c r="D1" s="8" t="str">
        <f aca="false">CONFIG!D6</f>
        <v>Acting</v>
      </c>
      <c r="E1" s="8" t="str">
        <f aca="false">CONFIG!D7</f>
        <v>Criteri 4</v>
      </c>
      <c r="F1" s="8" t="str">
        <f aca="false">CONFIG!D8</f>
        <v>Criteri 5</v>
      </c>
      <c r="G1" s="8" t="str">
        <f aca="false">CONFIG!D9</f>
        <v>Criteri 6</v>
      </c>
      <c r="H1" s="8" t="str">
        <f aca="false">CONFIG!D10</f>
        <v>Criteri 7</v>
      </c>
      <c r="I1" s="8" t="str">
        <f aca="false">CONFIG!D11</f>
        <v>Criteri 8</v>
      </c>
      <c r="J1" s="8" t="s">
        <v>78</v>
      </c>
      <c r="K1" s="8"/>
      <c r="L1" s="8"/>
      <c r="M1" s="8"/>
    </row>
    <row r="2" customFormat="false" ht="14.25" hidden="false" customHeight="false" outlineLevel="0" collapsed="false">
      <c r="A2" s="4" t="str">
        <f aca="false">CONFIG!A1</f>
        <v>FURES</v>
      </c>
      <c r="B2" s="1" t="n">
        <v>6</v>
      </c>
      <c r="C2" s="1" t="n">
        <v>8</v>
      </c>
      <c r="D2" s="1" t="n">
        <v>8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7.33333333333333</v>
      </c>
    </row>
    <row r="3" customFormat="false" ht="14.25" hidden="false" customHeight="false" outlineLevel="0" collapsed="false">
      <c r="A3" s="4" t="str">
        <f aca="false">CONFIG!A2</f>
        <v>PASSATS DE VOLTES</v>
      </c>
      <c r="B3" s="1" t="n">
        <v>6</v>
      </c>
      <c r="C3" s="1" t="n">
        <v>7</v>
      </c>
      <c r="D3" s="1" t="n">
        <v>7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6.66666666666667</v>
      </c>
    </row>
    <row r="4" customFormat="false" ht="14.25" hidden="false" customHeight="false" outlineLevel="0" collapsed="false">
      <c r="A4" s="4" t="str">
        <f aca="false">CONFIG!A3</f>
        <v>QUIN GUIRIGALL</v>
      </c>
      <c r="B4" s="1" t="n">
        <v>5</v>
      </c>
      <c r="C4" s="1" t="n">
        <v>5</v>
      </c>
      <c r="D4" s="1" t="n">
        <v>5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5</v>
      </c>
    </row>
    <row r="5" customFormat="false" ht="14.25" hidden="false" customHeight="false" outlineLevel="0" collapsed="false">
      <c r="A5" s="4" t="str">
        <f aca="false">CONFIG!A4</f>
        <v>CAP I CUA</v>
      </c>
      <c r="B5" s="1" t="n">
        <v>7</v>
      </c>
      <c r="C5" s="1" t="n">
        <v>8</v>
      </c>
      <c r="D5" s="1" t="n">
        <v>7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7.33333333333333</v>
      </c>
    </row>
    <row r="6" customFormat="false" ht="14.25" hidden="false" customHeight="false" outlineLevel="0" collapsed="false">
      <c r="A6" s="4" t="str">
        <f aca="false">CONFIG!A5</f>
        <v>LA LIADA</v>
      </c>
      <c r="B6" s="1" t="n">
        <v>8</v>
      </c>
      <c r="C6" s="1" t="n">
        <v>8</v>
      </c>
      <c r="D6" s="1" t="n">
        <v>8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8</v>
      </c>
    </row>
    <row r="7" customFormat="false" ht="14.25" hidden="false" customHeight="false" outlineLevel="0" collapsed="false">
      <c r="A7" s="4" t="str">
        <f aca="false">CONFIG!A6</f>
        <v>KINS 20</v>
      </c>
      <c r="B7" s="1" t="n">
        <v>6</v>
      </c>
      <c r="C7" s="1" t="n">
        <v>5</v>
      </c>
      <c r="D7" s="1" t="n">
        <v>5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5.33333333333333</v>
      </c>
    </row>
    <row r="8" customFormat="false" ht="14.25" hidden="false" customHeight="false" outlineLevel="0" collapsed="false">
      <c r="A8" s="4" t="str">
        <f aca="false">CONFIG!A7</f>
        <v>LES MIL I UNA</v>
      </c>
      <c r="B8" s="1" t="n">
        <v>7</v>
      </c>
      <c r="C8" s="1" t="n">
        <v>6</v>
      </c>
      <c r="D8" s="1" t="n">
        <v>7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6.66666666666667</v>
      </c>
    </row>
    <row r="9" customFormat="false" ht="14.25" hidden="false" customHeight="false" outlineLevel="0" collapsed="false">
      <c r="A9" s="4" t="str">
        <f aca="false">CONFIG!A8</f>
        <v>ELS PETATS</v>
      </c>
      <c r="B9" s="1" t="n">
        <v>5</v>
      </c>
      <c r="C9" s="1" t="n">
        <v>5</v>
      </c>
      <c r="D9" s="1" t="n">
        <v>5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5</v>
      </c>
    </row>
    <row r="10" customFormat="false" ht="14.25" hidden="false" customHeight="false" outlineLevel="0" collapsed="false">
      <c r="A10" s="4" t="str">
        <f aca="false">CONFIG!A9</f>
        <v>LES DEL 98</v>
      </c>
      <c r="B10" s="1" t="n">
        <v>7</v>
      </c>
      <c r="C10" s="1" t="n">
        <v>7</v>
      </c>
      <c r="D10" s="1" t="n">
        <v>8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7.33333333333333</v>
      </c>
    </row>
    <row r="11" customFormat="false" ht="14.25" hidden="false" customHeight="false" outlineLevel="0" collapsed="false">
      <c r="A11" s="4" t="str">
        <f aca="false">CONFIG!A10</f>
        <v>FOLLONERES</v>
      </c>
      <c r="B11" s="1" t="n">
        <v>6</v>
      </c>
      <c r="C11" s="1" t="n">
        <v>6</v>
      </c>
      <c r="D11" s="1" t="n">
        <v>7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6.33333333333333</v>
      </c>
    </row>
    <row r="12" customFormat="false" ht="14.25" hidden="false" customHeight="false" outlineLevel="0" collapsed="false">
      <c r="A12" s="4" t="str">
        <f aca="false">CONFIG!A11</f>
        <v>NIMFES</v>
      </c>
      <c r="B12" s="1" t="n">
        <v>9</v>
      </c>
      <c r="C12" s="1" t="n">
        <v>9</v>
      </c>
      <c r="D12" s="1" t="n">
        <v>9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9</v>
      </c>
    </row>
    <row r="13" customFormat="false" ht="14.25" hidden="false" customHeight="false" outlineLevel="0" collapsed="false">
      <c r="A13" s="4" t="str">
        <f aca="false">CONFIG!A12</f>
        <v>BRAVES</v>
      </c>
      <c r="B13" s="1" t="n">
        <v>9</v>
      </c>
      <c r="C13" s="1" t="n">
        <v>10</v>
      </c>
      <c r="D13" s="1" t="n">
        <v>10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9.66666666666667</v>
      </c>
    </row>
    <row r="14" customFormat="false" ht="14.25" hidden="false" customHeight="false" outlineLevel="0" collapsed="false">
      <c r="A14" s="4" t="str">
        <f aca="false">CONFIG!A13</f>
        <v>INCOMBUSTIBLES</v>
      </c>
      <c r="B14" s="1" t="n">
        <v>8</v>
      </c>
      <c r="C14" s="1" t="n">
        <v>7</v>
      </c>
      <c r="D14" s="1" t="n">
        <v>7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7.33333333333333</v>
      </c>
    </row>
    <row r="15" customFormat="false" ht="14.25" hidden="false" customHeight="false" outlineLevel="0" collapsed="false">
      <c r="A15" s="4" t="str">
        <f aca="false">CONFIG!A14</f>
        <v>ESTRELLADES</v>
      </c>
      <c r="B15" s="1" t="n">
        <v>6</v>
      </c>
      <c r="C15" s="1" t="n">
        <v>6</v>
      </c>
      <c r="D15" s="1" t="n">
        <v>7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6.33333333333333</v>
      </c>
    </row>
    <row r="16" customFormat="false" ht="14.25" hidden="false" customHeight="false" outlineLevel="0" collapsed="false">
      <c r="A16" s="4" t="str">
        <f aca="false">CONFIG!A15</f>
        <v>LES IL·LEGALS</v>
      </c>
      <c r="B16" s="1" t="n">
        <v>8</v>
      </c>
      <c r="C16" s="1" t="n">
        <v>8</v>
      </c>
      <c r="D16" s="1" t="n">
        <v>8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8</v>
      </c>
    </row>
    <row r="17" customFormat="false" ht="14.25" hidden="false" customHeight="false" outlineLevel="0" collapsed="false">
      <c r="A17" s="4" t="str">
        <f aca="false">CONFIG!A16</f>
        <v>ARREPLEGADES</v>
      </c>
      <c r="B17" s="1" t="n">
        <v>6</v>
      </c>
      <c r="C17" s="1" t="n">
        <v>6</v>
      </c>
      <c r="D17" s="1" t="n">
        <v>5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5.66666666666667</v>
      </c>
    </row>
    <row r="18" customFormat="false" ht="14.25" hidden="false" customHeight="false" outlineLevel="0" collapsed="false">
      <c r="A18" s="4" t="str">
        <f aca="false">CONFIG!A17</f>
        <v>JARANA</v>
      </c>
      <c r="B18" s="1" t="n">
        <v>5</v>
      </c>
      <c r="C18" s="1" t="n">
        <v>5</v>
      </c>
      <c r="D18" s="1" t="n">
        <v>5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5</v>
      </c>
    </row>
    <row r="19" customFormat="false" ht="14.25" hidden="false" customHeight="false" outlineLevel="0" collapsed="false">
      <c r="A19" s="4" t="str">
        <f aca="false">CONFIG!A18</f>
        <v>NAP-BUF</v>
      </c>
      <c r="B19" s="1" t="n">
        <v>8</v>
      </c>
      <c r="C19" s="1" t="n">
        <v>9</v>
      </c>
      <c r="D19" s="1" t="n">
        <v>9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8.66666666666667</v>
      </c>
    </row>
    <row r="20" customFormat="false" ht="14.25" hidden="false" customHeight="false" outlineLevel="0" collapsed="false">
      <c r="A20" s="4" t="str">
        <f aca="false">CONFIG!A19</f>
        <v>KAOTIKES</v>
      </c>
      <c r="B20" s="1" t="n">
        <v>6</v>
      </c>
      <c r="C20" s="1" t="n">
        <v>6</v>
      </c>
      <c r="D20" s="1" t="n">
        <v>6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6</v>
      </c>
    </row>
    <row r="21" customFormat="false" ht="14.25" hidden="false" customHeight="false" outlineLevel="0" collapsed="false">
      <c r="A21" s="4" t="str">
        <f aca="false">CONFIG!A20</f>
        <v>LES TRONERES</v>
      </c>
      <c r="B21" s="1" t="n">
        <v>8</v>
      </c>
      <c r="C21" s="1" t="n">
        <v>7</v>
      </c>
      <c r="D21" s="1" t="n">
        <v>6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7</v>
      </c>
    </row>
    <row r="22" customFormat="false" ht="14.25" hidden="false" customHeight="false" outlineLevel="0" collapsed="false">
      <c r="A22" s="4" t="str">
        <f aca="false">CONFIG!A21</f>
        <v>SHOWBOYS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4" t="str">
        <f aca="false">CONFIG!A22</f>
        <v>ELS TXONDOS</v>
      </c>
      <c r="B23" s="1" t="n">
        <v>10</v>
      </c>
      <c r="C23" s="1" t="n">
        <v>9</v>
      </c>
      <c r="D23" s="1" t="n">
        <v>10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9.66666666666667</v>
      </c>
    </row>
    <row r="24" customFormat="false" ht="14.25" hidden="false" customHeight="false" outlineLevel="0" collapsed="false">
      <c r="A24" s="4" t="str">
        <f aca="false">CONFIG!A23</f>
        <v>ELS D’AQUI</v>
      </c>
      <c r="B24" s="1" t="n">
        <v>6</v>
      </c>
      <c r="C24" s="1" t="n">
        <v>6</v>
      </c>
      <c r="D24" s="1" t="n">
        <v>6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6</v>
      </c>
    </row>
    <row r="25" customFormat="false" ht="14.25" hidden="false" customHeight="false" outlineLevel="0" collapsed="false">
      <c r="A25" s="4" t="str">
        <f aca="false">CONFIG!A24</f>
        <v>TRASTOCATS</v>
      </c>
      <c r="B25" s="1" t="n">
        <v>8</v>
      </c>
      <c r="C25" s="1" t="n">
        <v>9</v>
      </c>
      <c r="D25" s="1" t="n">
        <v>8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8.33333333333333</v>
      </c>
    </row>
    <row r="26" customFormat="false" ht="14.25" hidden="false" customHeight="false" outlineLevel="0" collapsed="false">
      <c r="A26" s="4" t="str">
        <f aca="false">CONFIG!A25</f>
        <v>G-80</v>
      </c>
      <c r="B26" s="1" t="n">
        <v>8</v>
      </c>
      <c r="C26" s="1" t="n">
        <v>8</v>
      </c>
      <c r="D26" s="1" t="n">
        <v>8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8</v>
      </c>
    </row>
    <row r="27" customFormat="false" ht="14.25" hidden="false" customHeight="false" outlineLevel="0" collapsed="false">
      <c r="A27" s="4" t="str">
        <f aca="false">CONFIG!A26</f>
        <v>PETARDES</v>
      </c>
      <c r="B27" s="1" t="n">
        <v>5</v>
      </c>
      <c r="C27" s="1" t="n">
        <v>6</v>
      </c>
      <c r="D27" s="1" t="n">
        <v>6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5.66666666666667</v>
      </c>
    </row>
    <row r="28" customFormat="false" ht="14.25" hidden="false" customHeight="false" outlineLevel="0" collapsed="false">
      <c r="A28" s="4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4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4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4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4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4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4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4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4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4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4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4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4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4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4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4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4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4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4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4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4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4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4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4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4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4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4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4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4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4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4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4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4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4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7" activeCellId="0" sqref="E27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4" width="11.27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8"/>
      <c r="B1" s="8" t="str">
        <f aca="false">CONFIG!D4</f>
        <v>Idea</v>
      </c>
      <c r="C1" s="8" t="str">
        <f aca="false">CONFIG!D5</f>
        <v>Posada en escena</v>
      </c>
      <c r="D1" s="8" t="str">
        <f aca="false">CONFIG!D6</f>
        <v>Acting</v>
      </c>
      <c r="E1" s="8" t="str">
        <f aca="false">CONFIG!D7</f>
        <v>Criteri 4</v>
      </c>
      <c r="F1" s="8" t="str">
        <f aca="false">CONFIG!D8</f>
        <v>Criteri 5</v>
      </c>
      <c r="G1" s="8" t="str">
        <f aca="false">CONFIG!D9</f>
        <v>Criteri 6</v>
      </c>
      <c r="H1" s="8" t="str">
        <f aca="false">CONFIG!D10</f>
        <v>Criteri 7</v>
      </c>
      <c r="I1" s="8" t="str">
        <f aca="false">CONFIG!D11</f>
        <v>Criteri 8</v>
      </c>
      <c r="J1" s="8" t="s">
        <v>78</v>
      </c>
      <c r="K1" s="8"/>
      <c r="L1" s="8"/>
      <c r="M1" s="8"/>
    </row>
    <row r="2" customFormat="false" ht="14.25" hidden="false" customHeight="false" outlineLevel="0" collapsed="false">
      <c r="A2" s="4" t="str">
        <f aca="false">CONFIG!A1</f>
        <v>FURES</v>
      </c>
      <c r="B2" s="1" t="n">
        <v>7</v>
      </c>
      <c r="C2" s="1" t="n">
        <v>8</v>
      </c>
      <c r="D2" s="1" t="n">
        <v>8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7.66666666666667</v>
      </c>
    </row>
    <row r="3" customFormat="false" ht="14.25" hidden="false" customHeight="false" outlineLevel="0" collapsed="false">
      <c r="A3" s="4" t="str">
        <f aca="false">CONFIG!A2</f>
        <v>PASSATS DE VOLTES</v>
      </c>
      <c r="B3" s="1" t="n">
        <v>7</v>
      </c>
      <c r="C3" s="1" t="n">
        <v>7</v>
      </c>
      <c r="D3" s="1" t="n">
        <v>8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7.33333333333333</v>
      </c>
    </row>
    <row r="4" customFormat="false" ht="14.25" hidden="false" customHeight="false" outlineLevel="0" collapsed="false">
      <c r="A4" s="4" t="str">
        <f aca="false">CONFIG!A3</f>
        <v>QUIN GUIRIGALL</v>
      </c>
      <c r="B4" s="1" t="n">
        <v>5</v>
      </c>
      <c r="C4" s="1" t="n">
        <v>5</v>
      </c>
      <c r="D4" s="1" t="n">
        <v>5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5</v>
      </c>
    </row>
    <row r="5" customFormat="false" ht="14.25" hidden="false" customHeight="false" outlineLevel="0" collapsed="false">
      <c r="A5" s="4" t="str">
        <f aca="false">CONFIG!A4</f>
        <v>CAP I CUA</v>
      </c>
      <c r="B5" s="1" t="n">
        <v>7</v>
      </c>
      <c r="C5" s="1" t="n">
        <v>8</v>
      </c>
      <c r="D5" s="1" t="n">
        <v>8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7.66666666666667</v>
      </c>
    </row>
    <row r="6" customFormat="false" ht="14.25" hidden="false" customHeight="false" outlineLevel="0" collapsed="false">
      <c r="A6" s="4" t="str">
        <f aca="false">CONFIG!A5</f>
        <v>LA LIADA</v>
      </c>
      <c r="B6" s="1" t="n">
        <v>8</v>
      </c>
      <c r="C6" s="1" t="n">
        <v>8</v>
      </c>
      <c r="D6" s="1" t="n">
        <v>8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8</v>
      </c>
    </row>
    <row r="7" customFormat="false" ht="14.25" hidden="false" customHeight="false" outlineLevel="0" collapsed="false">
      <c r="A7" s="4" t="str">
        <f aca="false">CONFIG!A6</f>
        <v>KINS 20</v>
      </c>
      <c r="B7" s="1" t="n">
        <v>6</v>
      </c>
      <c r="C7" s="1" t="n">
        <v>5</v>
      </c>
      <c r="D7" s="1" t="n">
        <v>5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5.33333333333333</v>
      </c>
    </row>
    <row r="8" customFormat="false" ht="14.25" hidden="false" customHeight="false" outlineLevel="0" collapsed="false">
      <c r="A8" s="4" t="str">
        <f aca="false">CONFIG!A7</f>
        <v>LES MIL I UNA</v>
      </c>
      <c r="B8" s="1" t="n">
        <v>9</v>
      </c>
      <c r="C8" s="1" t="n">
        <v>8</v>
      </c>
      <c r="D8" s="1" t="n">
        <v>7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8</v>
      </c>
    </row>
    <row r="9" customFormat="false" ht="14.25" hidden="false" customHeight="false" outlineLevel="0" collapsed="false">
      <c r="A9" s="4" t="str">
        <f aca="false">CONFIG!A8</f>
        <v>ELS PETATS</v>
      </c>
      <c r="B9" s="1" t="n">
        <v>4</v>
      </c>
      <c r="C9" s="1" t="n">
        <v>5</v>
      </c>
      <c r="D9" s="1" t="n">
        <v>5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4.66666666666667</v>
      </c>
    </row>
    <row r="10" customFormat="false" ht="14.25" hidden="false" customHeight="false" outlineLevel="0" collapsed="false">
      <c r="A10" s="4" t="str">
        <f aca="false">CONFIG!A9</f>
        <v>LES DEL 98</v>
      </c>
      <c r="B10" s="1" t="n">
        <v>7</v>
      </c>
      <c r="C10" s="1" t="n">
        <v>9</v>
      </c>
      <c r="D10" s="1" t="n">
        <v>8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8</v>
      </c>
    </row>
    <row r="11" customFormat="false" ht="14.25" hidden="false" customHeight="false" outlineLevel="0" collapsed="false">
      <c r="A11" s="4" t="str">
        <f aca="false">CONFIG!A10</f>
        <v>FOLLONERES</v>
      </c>
      <c r="B11" s="1" t="n">
        <v>7</v>
      </c>
      <c r="C11" s="1" t="n">
        <v>7</v>
      </c>
      <c r="D11" s="1" t="n">
        <v>8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7.33333333333333</v>
      </c>
    </row>
    <row r="12" customFormat="false" ht="14.25" hidden="false" customHeight="false" outlineLevel="0" collapsed="false">
      <c r="A12" s="4" t="str">
        <f aca="false">CONFIG!A11</f>
        <v>NIMFES</v>
      </c>
      <c r="B12" s="1" t="n">
        <v>9</v>
      </c>
      <c r="C12" s="1" t="n">
        <v>10</v>
      </c>
      <c r="D12" s="1" t="n">
        <v>9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9.33333333333333</v>
      </c>
    </row>
    <row r="13" customFormat="false" ht="14.25" hidden="false" customHeight="false" outlineLevel="0" collapsed="false">
      <c r="A13" s="4" t="str">
        <f aca="false">CONFIG!A12</f>
        <v>BRAVES</v>
      </c>
      <c r="B13" s="1" t="n">
        <v>8</v>
      </c>
      <c r="C13" s="1" t="n">
        <v>10</v>
      </c>
      <c r="D13" s="1" t="n">
        <v>10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9.33333333333333</v>
      </c>
    </row>
    <row r="14" customFormat="false" ht="14.25" hidden="false" customHeight="false" outlineLevel="0" collapsed="false">
      <c r="A14" s="4" t="str">
        <f aca="false">CONFIG!A13</f>
        <v>INCOMBUSTIBLES</v>
      </c>
      <c r="B14" s="1" t="n">
        <v>9</v>
      </c>
      <c r="C14" s="1" t="n">
        <v>9</v>
      </c>
      <c r="D14" s="1" t="n">
        <v>9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9</v>
      </c>
    </row>
    <row r="15" customFormat="false" ht="14.25" hidden="false" customHeight="false" outlineLevel="0" collapsed="false">
      <c r="A15" s="4" t="str">
        <f aca="false">CONFIG!A14</f>
        <v>ESTRELLADES</v>
      </c>
      <c r="B15" s="1" t="n">
        <v>8</v>
      </c>
      <c r="C15" s="1" t="n">
        <v>6</v>
      </c>
      <c r="D15" s="1" t="n">
        <v>8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7.33333333333333</v>
      </c>
    </row>
    <row r="16" customFormat="false" ht="14.25" hidden="false" customHeight="false" outlineLevel="0" collapsed="false">
      <c r="A16" s="4" t="str">
        <f aca="false">CONFIG!A15</f>
        <v>LES IL·LEGALS</v>
      </c>
      <c r="B16" s="1" t="n">
        <v>9</v>
      </c>
      <c r="C16" s="1" t="n">
        <v>8</v>
      </c>
      <c r="D16" s="1" t="n">
        <v>8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8.33333333333333</v>
      </c>
    </row>
    <row r="17" customFormat="false" ht="14.25" hidden="false" customHeight="false" outlineLevel="0" collapsed="false">
      <c r="A17" s="4" t="str">
        <f aca="false">CONFIG!A16</f>
        <v>ARREPLEGADES</v>
      </c>
      <c r="B17" s="1" t="n">
        <v>8</v>
      </c>
      <c r="C17" s="1" t="n">
        <v>5</v>
      </c>
      <c r="D17" s="1" t="n">
        <v>5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6</v>
      </c>
    </row>
    <row r="18" customFormat="false" ht="14.25" hidden="false" customHeight="false" outlineLevel="0" collapsed="false">
      <c r="A18" s="4" t="str">
        <f aca="false">CONFIG!A17</f>
        <v>JARANA</v>
      </c>
      <c r="B18" s="1" t="n">
        <v>5</v>
      </c>
      <c r="C18" s="1" t="n">
        <v>5</v>
      </c>
      <c r="D18" s="1" t="n">
        <v>5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5</v>
      </c>
    </row>
    <row r="19" customFormat="false" ht="14.25" hidden="false" customHeight="false" outlineLevel="0" collapsed="false">
      <c r="A19" s="4" t="str">
        <f aca="false">CONFIG!A18</f>
        <v>NAP-BUF</v>
      </c>
      <c r="B19" s="1" t="n">
        <v>9</v>
      </c>
      <c r="C19" s="1" t="n">
        <v>10</v>
      </c>
      <c r="D19" s="1" t="n">
        <v>8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9</v>
      </c>
    </row>
    <row r="20" customFormat="false" ht="14.25" hidden="false" customHeight="false" outlineLevel="0" collapsed="false">
      <c r="A20" s="4" t="str">
        <f aca="false">CONFIG!A19</f>
        <v>KAOTIKES</v>
      </c>
      <c r="B20" s="1" t="n">
        <v>7</v>
      </c>
      <c r="C20" s="1" t="n">
        <v>7</v>
      </c>
      <c r="D20" s="1" t="n">
        <v>6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6.66666666666667</v>
      </c>
    </row>
    <row r="21" customFormat="false" ht="14.25" hidden="false" customHeight="false" outlineLevel="0" collapsed="false">
      <c r="A21" s="4" t="str">
        <f aca="false">CONFIG!A20</f>
        <v>LES TRONERES</v>
      </c>
      <c r="B21" s="1" t="n">
        <v>5</v>
      </c>
      <c r="C21" s="1" t="n">
        <v>5</v>
      </c>
      <c r="D21" s="1" t="n">
        <v>5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5</v>
      </c>
    </row>
    <row r="22" customFormat="false" ht="14.25" hidden="false" customHeight="false" outlineLevel="0" collapsed="false">
      <c r="A22" s="4" t="str">
        <f aca="false">CONFIG!A21</f>
        <v>SHOWBOYS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4" t="str">
        <f aca="false">CONFIG!A22</f>
        <v>ELS TXONDOS</v>
      </c>
      <c r="B23" s="1" t="n">
        <v>10</v>
      </c>
      <c r="C23" s="1" t="n">
        <v>10</v>
      </c>
      <c r="D23" s="1" t="n">
        <v>10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10</v>
      </c>
    </row>
    <row r="24" customFormat="false" ht="14.25" hidden="false" customHeight="false" outlineLevel="0" collapsed="false">
      <c r="A24" s="4" t="str">
        <f aca="false">CONFIG!A23</f>
        <v>ELS D’AQUI</v>
      </c>
      <c r="B24" s="1" t="n">
        <v>5</v>
      </c>
      <c r="C24" s="1" t="n">
        <v>6</v>
      </c>
      <c r="D24" s="1" t="n">
        <v>6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5.66666666666667</v>
      </c>
    </row>
    <row r="25" customFormat="false" ht="14.25" hidden="false" customHeight="false" outlineLevel="0" collapsed="false">
      <c r="A25" s="4" t="str">
        <f aca="false">CONFIG!A24</f>
        <v>TRASTOCATS</v>
      </c>
      <c r="B25" s="1" t="n">
        <v>8</v>
      </c>
      <c r="C25" s="1" t="n">
        <v>9</v>
      </c>
      <c r="D25" s="1" t="n">
        <v>10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9</v>
      </c>
    </row>
    <row r="26" customFormat="false" ht="14.25" hidden="false" customHeight="false" outlineLevel="0" collapsed="false">
      <c r="A26" s="4" t="str">
        <f aca="false">CONFIG!A25</f>
        <v>G-80</v>
      </c>
      <c r="B26" s="1" t="n">
        <v>7</v>
      </c>
      <c r="C26" s="1" t="n">
        <v>8</v>
      </c>
      <c r="D26" s="1" t="n">
        <v>7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7.33333333333333</v>
      </c>
    </row>
    <row r="27" customFormat="false" ht="14.25" hidden="false" customHeight="false" outlineLevel="0" collapsed="false">
      <c r="A27" s="4" t="str">
        <f aca="false">CONFIG!A26</f>
        <v>PETARDES</v>
      </c>
      <c r="B27" s="1" t="n">
        <v>6</v>
      </c>
      <c r="C27" s="1" t="n">
        <v>7</v>
      </c>
      <c r="D27" s="1" t="n">
        <v>6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6.33333333333333</v>
      </c>
    </row>
    <row r="28" customFormat="false" ht="14.25" hidden="false" customHeight="false" outlineLevel="0" collapsed="false">
      <c r="A28" s="4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4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4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4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4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4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4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4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4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4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4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4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4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4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4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4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4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4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4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4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4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4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4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4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4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4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4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4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4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4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4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4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4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4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7" activeCellId="0" sqref="E27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4" width="11.27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8"/>
      <c r="B1" s="8" t="str">
        <f aca="false">CONFIG!D4</f>
        <v>Idea</v>
      </c>
      <c r="C1" s="8" t="str">
        <f aca="false">CONFIG!D5</f>
        <v>Posada en escena</v>
      </c>
      <c r="D1" s="8" t="str">
        <f aca="false">CONFIG!D6</f>
        <v>Acting</v>
      </c>
      <c r="E1" s="8" t="str">
        <f aca="false">CONFIG!D7</f>
        <v>Criteri 4</v>
      </c>
      <c r="F1" s="8" t="str">
        <f aca="false">CONFIG!D8</f>
        <v>Criteri 5</v>
      </c>
      <c r="G1" s="8" t="str">
        <f aca="false">CONFIG!D9</f>
        <v>Criteri 6</v>
      </c>
      <c r="H1" s="8" t="str">
        <f aca="false">CONFIG!D10</f>
        <v>Criteri 7</v>
      </c>
      <c r="I1" s="8" t="str">
        <f aca="false">CONFIG!D11</f>
        <v>Criteri 8</v>
      </c>
      <c r="J1" s="8" t="s">
        <v>78</v>
      </c>
      <c r="K1" s="8"/>
      <c r="L1" s="8"/>
      <c r="M1" s="8"/>
    </row>
    <row r="2" customFormat="false" ht="14.25" hidden="false" customHeight="false" outlineLevel="0" collapsed="false">
      <c r="A2" s="4" t="str">
        <f aca="false">CONFIG!A1</f>
        <v>FURES</v>
      </c>
      <c r="B2" s="1" t="n">
        <v>7</v>
      </c>
      <c r="C2" s="1" t="n">
        <v>8</v>
      </c>
      <c r="D2" s="1" t="n">
        <v>7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7.33333333333333</v>
      </c>
    </row>
    <row r="3" customFormat="false" ht="14.25" hidden="false" customHeight="false" outlineLevel="0" collapsed="false">
      <c r="A3" s="4" t="str">
        <f aca="false">CONFIG!A2</f>
        <v>PASSATS DE VOLTES</v>
      </c>
      <c r="B3" s="1" t="n">
        <v>6</v>
      </c>
      <c r="C3" s="1" t="n">
        <v>6</v>
      </c>
      <c r="D3" s="1" t="n">
        <v>7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6.33333333333333</v>
      </c>
    </row>
    <row r="4" customFormat="false" ht="14.25" hidden="false" customHeight="false" outlineLevel="0" collapsed="false">
      <c r="A4" s="4" t="str">
        <f aca="false">CONFIG!A3</f>
        <v>QUIN GUIRIGALL</v>
      </c>
      <c r="B4" s="1" t="n">
        <v>6</v>
      </c>
      <c r="C4" s="1" t="n">
        <v>6</v>
      </c>
      <c r="D4" s="1" t="n">
        <v>7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6.33333333333333</v>
      </c>
    </row>
    <row r="5" customFormat="false" ht="14.25" hidden="false" customHeight="false" outlineLevel="0" collapsed="false">
      <c r="A5" s="4" t="str">
        <f aca="false">CONFIG!A4</f>
        <v>CAP I CUA</v>
      </c>
      <c r="B5" s="1" t="n">
        <v>7</v>
      </c>
      <c r="C5" s="1" t="n">
        <v>7</v>
      </c>
      <c r="D5" s="1" t="n">
        <v>7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7</v>
      </c>
    </row>
    <row r="6" customFormat="false" ht="14.25" hidden="false" customHeight="false" outlineLevel="0" collapsed="false">
      <c r="A6" s="4" t="str">
        <f aca="false">CONFIG!A5</f>
        <v>LA LIADA</v>
      </c>
      <c r="B6" s="1" t="n">
        <v>8</v>
      </c>
      <c r="C6" s="1" t="n">
        <v>8</v>
      </c>
      <c r="D6" s="1" t="n">
        <v>7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7.66666666666667</v>
      </c>
    </row>
    <row r="7" customFormat="false" ht="14.25" hidden="false" customHeight="false" outlineLevel="0" collapsed="false">
      <c r="A7" s="4" t="str">
        <f aca="false">CONFIG!A6</f>
        <v>KINS 20</v>
      </c>
      <c r="B7" s="1" t="n">
        <v>7</v>
      </c>
      <c r="C7" s="1" t="n">
        <v>6</v>
      </c>
      <c r="D7" s="1" t="n">
        <v>7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6.66666666666667</v>
      </c>
    </row>
    <row r="8" customFormat="false" ht="14.25" hidden="false" customHeight="false" outlineLevel="0" collapsed="false">
      <c r="A8" s="4" t="str">
        <f aca="false">CONFIG!A7</f>
        <v>LES MIL I UNA</v>
      </c>
      <c r="B8" s="1" t="n">
        <v>10</v>
      </c>
      <c r="C8" s="1" t="n">
        <v>10</v>
      </c>
      <c r="D8" s="1" t="n">
        <v>9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9.66666666666667</v>
      </c>
    </row>
    <row r="9" customFormat="false" ht="14.25" hidden="false" customHeight="false" outlineLevel="0" collapsed="false">
      <c r="A9" s="4" t="str">
        <f aca="false">CONFIG!A8</f>
        <v>ELS PETATS</v>
      </c>
      <c r="B9" s="1" t="n">
        <v>5</v>
      </c>
      <c r="C9" s="1" t="n">
        <v>6</v>
      </c>
      <c r="D9" s="1" t="n">
        <v>6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5.66666666666667</v>
      </c>
    </row>
    <row r="10" customFormat="false" ht="14.25" hidden="false" customHeight="false" outlineLevel="0" collapsed="false">
      <c r="A10" s="4" t="str">
        <f aca="false">CONFIG!A9</f>
        <v>LES DEL 98</v>
      </c>
      <c r="B10" s="1" t="n">
        <v>8</v>
      </c>
      <c r="C10" s="1" t="n">
        <v>8</v>
      </c>
      <c r="D10" s="1" t="n">
        <v>8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8</v>
      </c>
    </row>
    <row r="11" customFormat="false" ht="14.25" hidden="false" customHeight="false" outlineLevel="0" collapsed="false">
      <c r="A11" s="4" t="str">
        <f aca="false">CONFIG!A10</f>
        <v>FOLLONERES</v>
      </c>
      <c r="B11" s="1" t="n">
        <v>9</v>
      </c>
      <c r="C11" s="1" t="n">
        <v>8</v>
      </c>
      <c r="D11" s="1" t="n">
        <v>8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8.33333333333333</v>
      </c>
    </row>
    <row r="12" customFormat="false" ht="14.25" hidden="false" customHeight="false" outlineLevel="0" collapsed="false">
      <c r="A12" s="4" t="str">
        <f aca="false">CONFIG!A11</f>
        <v>NIMFES</v>
      </c>
      <c r="B12" s="1" t="n">
        <v>10</v>
      </c>
      <c r="C12" s="1" t="n">
        <v>10</v>
      </c>
      <c r="D12" s="1" t="n">
        <v>9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9.66666666666667</v>
      </c>
    </row>
    <row r="13" customFormat="false" ht="14.25" hidden="false" customHeight="false" outlineLevel="0" collapsed="false">
      <c r="A13" s="4" t="str">
        <f aca="false">CONFIG!A12</f>
        <v>BRAVES</v>
      </c>
      <c r="B13" s="1" t="n">
        <v>10</v>
      </c>
      <c r="C13" s="1" t="n">
        <v>10</v>
      </c>
      <c r="D13" s="1" t="n">
        <v>10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10</v>
      </c>
    </row>
    <row r="14" customFormat="false" ht="14.25" hidden="false" customHeight="false" outlineLevel="0" collapsed="false">
      <c r="A14" s="4" t="str">
        <f aca="false">CONFIG!A13</f>
        <v>INCOMBUSTIBLES</v>
      </c>
      <c r="B14" s="1" t="n">
        <v>9</v>
      </c>
      <c r="C14" s="1" t="n">
        <v>8</v>
      </c>
      <c r="D14" s="1" t="n">
        <v>9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8.66666666666667</v>
      </c>
    </row>
    <row r="15" customFormat="false" ht="14.25" hidden="false" customHeight="false" outlineLevel="0" collapsed="false">
      <c r="A15" s="4" t="str">
        <f aca="false">CONFIG!A14</f>
        <v>ESTRELLADES</v>
      </c>
      <c r="B15" s="1" t="n">
        <v>8</v>
      </c>
      <c r="C15" s="1" t="n">
        <v>8</v>
      </c>
      <c r="D15" s="1" t="n">
        <v>8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8</v>
      </c>
    </row>
    <row r="16" customFormat="false" ht="14.25" hidden="false" customHeight="false" outlineLevel="0" collapsed="false">
      <c r="A16" s="4" t="str">
        <f aca="false">CONFIG!A15</f>
        <v>LES IL·LEGALS</v>
      </c>
      <c r="B16" s="1" t="n">
        <v>9</v>
      </c>
      <c r="C16" s="1" t="n">
        <v>9</v>
      </c>
      <c r="D16" s="1" t="n">
        <v>9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9</v>
      </c>
    </row>
    <row r="17" customFormat="false" ht="14.25" hidden="false" customHeight="false" outlineLevel="0" collapsed="false">
      <c r="A17" s="4" t="str">
        <f aca="false">CONFIG!A16</f>
        <v>ARREPLEGADES</v>
      </c>
      <c r="B17" s="1" t="n">
        <v>9</v>
      </c>
      <c r="C17" s="1" t="n">
        <v>7</v>
      </c>
      <c r="D17" s="1" t="n">
        <v>8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8</v>
      </c>
    </row>
    <row r="18" customFormat="false" ht="14.25" hidden="false" customHeight="false" outlineLevel="0" collapsed="false">
      <c r="A18" s="4" t="str">
        <f aca="false">CONFIG!A17</f>
        <v>JARANA</v>
      </c>
      <c r="B18" s="1" t="n">
        <v>6</v>
      </c>
      <c r="C18" s="1" t="n">
        <v>6</v>
      </c>
      <c r="D18" s="1" t="n">
        <v>6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6</v>
      </c>
    </row>
    <row r="19" customFormat="false" ht="14.25" hidden="false" customHeight="false" outlineLevel="0" collapsed="false">
      <c r="A19" s="4" t="str">
        <f aca="false">CONFIG!A18</f>
        <v>NAP-BUF</v>
      </c>
      <c r="B19" s="1" t="n">
        <v>8</v>
      </c>
      <c r="C19" s="1" t="n">
        <v>8</v>
      </c>
      <c r="D19" s="1" t="n">
        <v>9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8.33333333333333</v>
      </c>
    </row>
    <row r="20" customFormat="false" ht="14.25" hidden="false" customHeight="false" outlineLevel="0" collapsed="false">
      <c r="A20" s="4" t="str">
        <f aca="false">CONFIG!A19</f>
        <v>KAOTIKES</v>
      </c>
      <c r="B20" s="1" t="n">
        <v>6</v>
      </c>
      <c r="C20" s="1" t="n">
        <v>7</v>
      </c>
      <c r="D20" s="1" t="n">
        <v>8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7</v>
      </c>
    </row>
    <row r="21" customFormat="false" ht="14.25" hidden="false" customHeight="false" outlineLevel="0" collapsed="false">
      <c r="A21" s="4" t="str">
        <f aca="false">CONFIG!A20</f>
        <v>LES TRONERES</v>
      </c>
      <c r="B21" s="1" t="n">
        <v>7</v>
      </c>
      <c r="C21" s="1" t="n">
        <v>6</v>
      </c>
      <c r="D21" s="1" t="n">
        <v>6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6.33333333333333</v>
      </c>
    </row>
    <row r="22" customFormat="false" ht="14.25" hidden="false" customHeight="false" outlineLevel="0" collapsed="false">
      <c r="A22" s="4" t="str">
        <f aca="false">CONFIG!A21</f>
        <v>SHOWBOYS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4" t="str">
        <f aca="false">CONFIG!A22</f>
        <v>ELS TXONDOS</v>
      </c>
      <c r="B23" s="1" t="n">
        <v>9</v>
      </c>
      <c r="C23" s="1" t="n">
        <v>10</v>
      </c>
      <c r="D23" s="1" t="n">
        <v>10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9.66666666666667</v>
      </c>
    </row>
    <row r="24" customFormat="false" ht="14.25" hidden="false" customHeight="false" outlineLevel="0" collapsed="false">
      <c r="A24" s="4" t="str">
        <f aca="false">CONFIG!A23</f>
        <v>ELS D’AQUI</v>
      </c>
      <c r="B24" s="1" t="n">
        <v>6</v>
      </c>
      <c r="C24" s="1" t="n">
        <v>6</v>
      </c>
      <c r="D24" s="1" t="n">
        <v>6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6</v>
      </c>
    </row>
    <row r="25" customFormat="false" ht="14.25" hidden="false" customHeight="false" outlineLevel="0" collapsed="false">
      <c r="A25" s="4" t="str">
        <f aca="false">CONFIG!A24</f>
        <v>TRASTOCATS</v>
      </c>
      <c r="B25" s="1" t="n">
        <v>8</v>
      </c>
      <c r="C25" s="1" t="n">
        <v>9</v>
      </c>
      <c r="D25" s="1" t="n">
        <v>8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8.33333333333333</v>
      </c>
    </row>
    <row r="26" customFormat="false" ht="14.25" hidden="false" customHeight="false" outlineLevel="0" collapsed="false">
      <c r="A26" s="4" t="str">
        <f aca="false">CONFIG!A25</f>
        <v>G-80</v>
      </c>
      <c r="B26" s="1" t="n">
        <v>5</v>
      </c>
      <c r="C26" s="1" t="n">
        <v>6</v>
      </c>
      <c r="D26" s="1" t="n">
        <v>6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5.66666666666667</v>
      </c>
    </row>
    <row r="27" customFormat="false" ht="14.25" hidden="false" customHeight="false" outlineLevel="0" collapsed="false">
      <c r="A27" s="4" t="str">
        <f aca="false">CONFIG!A26</f>
        <v>PETARDES</v>
      </c>
      <c r="B27" s="1" t="n">
        <v>6</v>
      </c>
      <c r="C27" s="1" t="n">
        <v>7</v>
      </c>
      <c r="D27" s="1" t="n">
        <v>7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6.66666666666667</v>
      </c>
    </row>
    <row r="28" customFormat="false" ht="14.25" hidden="false" customHeight="false" outlineLevel="0" collapsed="false">
      <c r="A28" s="4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4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4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4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4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4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4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4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4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4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4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4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4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4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4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4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4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4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4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4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4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4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4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4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4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4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4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4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4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4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4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4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4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4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7" activeCellId="0" sqref="E27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4" width="11.27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8"/>
      <c r="B1" s="8" t="str">
        <f aca="false">CONFIG!D4</f>
        <v>Idea</v>
      </c>
      <c r="C1" s="8" t="str">
        <f aca="false">CONFIG!D5</f>
        <v>Posada en escena</v>
      </c>
      <c r="D1" s="8" t="str">
        <f aca="false">CONFIG!D6</f>
        <v>Acting</v>
      </c>
      <c r="E1" s="8" t="str">
        <f aca="false">CONFIG!D7</f>
        <v>Criteri 4</v>
      </c>
      <c r="F1" s="8" t="str">
        <f aca="false">CONFIG!D8</f>
        <v>Criteri 5</v>
      </c>
      <c r="G1" s="8" t="str">
        <f aca="false">CONFIG!D9</f>
        <v>Criteri 6</v>
      </c>
      <c r="H1" s="8" t="str">
        <f aca="false">CONFIG!D10</f>
        <v>Criteri 7</v>
      </c>
      <c r="I1" s="8" t="str">
        <f aca="false">CONFIG!D11</f>
        <v>Criteri 8</v>
      </c>
      <c r="J1" s="8" t="s">
        <v>78</v>
      </c>
      <c r="K1" s="8"/>
      <c r="L1" s="8"/>
      <c r="M1" s="8"/>
    </row>
    <row r="2" customFormat="false" ht="14.25" hidden="false" customHeight="false" outlineLevel="0" collapsed="false">
      <c r="A2" s="4" t="str">
        <f aca="false">CONFIG!A1</f>
        <v>FURES</v>
      </c>
      <c r="B2" s="1" t="n">
        <v>6</v>
      </c>
      <c r="C2" s="1" t="n">
        <v>6</v>
      </c>
      <c r="D2" s="1" t="n">
        <v>6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6</v>
      </c>
    </row>
    <row r="3" customFormat="false" ht="14.25" hidden="false" customHeight="false" outlineLevel="0" collapsed="false">
      <c r="A3" s="4" t="str">
        <f aca="false">CONFIG!A2</f>
        <v>PASSATS DE VOLTES</v>
      </c>
      <c r="B3" s="1" t="n">
        <v>7</v>
      </c>
      <c r="C3" s="1" t="n">
        <v>6</v>
      </c>
      <c r="D3" s="1" t="n">
        <v>6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6.33333333333333</v>
      </c>
    </row>
    <row r="4" customFormat="false" ht="14.25" hidden="false" customHeight="false" outlineLevel="0" collapsed="false">
      <c r="A4" s="4" t="str">
        <f aca="false">CONFIG!A3</f>
        <v>QUIN GUIRIGALL</v>
      </c>
      <c r="B4" s="1" t="n">
        <v>5</v>
      </c>
      <c r="C4" s="1" t="n">
        <v>5</v>
      </c>
      <c r="D4" s="1" t="n">
        <v>5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5</v>
      </c>
    </row>
    <row r="5" customFormat="false" ht="14.25" hidden="false" customHeight="false" outlineLevel="0" collapsed="false">
      <c r="A5" s="4" t="str">
        <f aca="false">CONFIG!A4</f>
        <v>CAP I CUA</v>
      </c>
      <c r="B5" s="1" t="n">
        <v>6</v>
      </c>
      <c r="C5" s="1" t="n">
        <v>7</v>
      </c>
      <c r="D5" s="1" t="n">
        <v>6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6.33333333333333</v>
      </c>
    </row>
    <row r="6" customFormat="false" ht="14.25" hidden="false" customHeight="false" outlineLevel="0" collapsed="false">
      <c r="A6" s="4" t="str">
        <f aca="false">CONFIG!A5</f>
        <v>LA LIADA</v>
      </c>
      <c r="B6" s="1" t="n">
        <v>9</v>
      </c>
      <c r="C6" s="1" t="n">
        <v>8</v>
      </c>
      <c r="D6" s="1" t="n">
        <v>8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8.33333333333333</v>
      </c>
    </row>
    <row r="7" customFormat="false" ht="14.25" hidden="false" customHeight="false" outlineLevel="0" collapsed="false">
      <c r="A7" s="4" t="str">
        <f aca="false">CONFIG!A6</f>
        <v>KINS 20</v>
      </c>
      <c r="B7" s="1" t="n">
        <v>6</v>
      </c>
      <c r="C7" s="1" t="n">
        <v>6</v>
      </c>
      <c r="D7" s="1" t="n">
        <v>6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6</v>
      </c>
    </row>
    <row r="8" customFormat="false" ht="14.25" hidden="false" customHeight="false" outlineLevel="0" collapsed="false">
      <c r="A8" s="4" t="str">
        <f aca="false">CONFIG!A7</f>
        <v>LES MIL I UNA</v>
      </c>
      <c r="B8" s="1" t="n">
        <v>10</v>
      </c>
      <c r="C8" s="1" t="n">
        <v>10</v>
      </c>
      <c r="D8" s="1" t="n">
        <v>9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9.66666666666667</v>
      </c>
    </row>
    <row r="9" customFormat="false" ht="14.25" hidden="false" customHeight="false" outlineLevel="0" collapsed="false">
      <c r="A9" s="4" t="str">
        <f aca="false">CONFIG!A8</f>
        <v>ELS PETATS</v>
      </c>
      <c r="B9" s="1" t="n">
        <v>5</v>
      </c>
      <c r="C9" s="1" t="n">
        <v>5</v>
      </c>
      <c r="D9" s="1" t="n">
        <v>5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5</v>
      </c>
    </row>
    <row r="10" customFormat="false" ht="14.25" hidden="false" customHeight="false" outlineLevel="0" collapsed="false">
      <c r="A10" s="4" t="str">
        <f aca="false">CONFIG!A9</f>
        <v>LES DEL 98</v>
      </c>
      <c r="B10" s="1" t="n">
        <v>7</v>
      </c>
      <c r="C10" s="1" t="n">
        <v>9</v>
      </c>
      <c r="D10" s="1" t="n">
        <v>9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8.33333333333333</v>
      </c>
    </row>
    <row r="11" customFormat="false" ht="14.25" hidden="false" customHeight="false" outlineLevel="0" collapsed="false">
      <c r="A11" s="4" t="str">
        <f aca="false">CONFIG!A10</f>
        <v>FOLLONERES</v>
      </c>
      <c r="B11" s="1" t="n">
        <v>7</v>
      </c>
      <c r="C11" s="1" t="n">
        <v>7</v>
      </c>
      <c r="D11" s="1" t="n">
        <v>8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7.33333333333333</v>
      </c>
    </row>
    <row r="12" customFormat="false" ht="14.25" hidden="false" customHeight="false" outlineLevel="0" collapsed="false">
      <c r="A12" s="4" t="str">
        <f aca="false">CONFIG!A11</f>
        <v>NIMFES</v>
      </c>
      <c r="B12" s="1" t="n">
        <v>10</v>
      </c>
      <c r="C12" s="1" t="n">
        <v>9</v>
      </c>
      <c r="D12" s="1" t="n">
        <v>10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9.66666666666667</v>
      </c>
    </row>
    <row r="13" customFormat="false" ht="14.25" hidden="false" customHeight="false" outlineLevel="0" collapsed="false">
      <c r="A13" s="4" t="str">
        <f aca="false">CONFIG!A12</f>
        <v>BRAVES</v>
      </c>
      <c r="B13" s="1" t="n">
        <v>8</v>
      </c>
      <c r="C13" s="1" t="n">
        <v>9</v>
      </c>
      <c r="D13" s="1" t="n">
        <v>8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8.33333333333333</v>
      </c>
    </row>
    <row r="14" customFormat="false" ht="14.25" hidden="false" customHeight="false" outlineLevel="0" collapsed="false">
      <c r="A14" s="4" t="str">
        <f aca="false">CONFIG!A13</f>
        <v>INCOMBUSTIBLES</v>
      </c>
      <c r="B14" s="1" t="n">
        <v>8</v>
      </c>
      <c r="C14" s="1" t="n">
        <v>8</v>
      </c>
      <c r="D14" s="1" t="n">
        <v>9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8.33333333333333</v>
      </c>
    </row>
    <row r="15" customFormat="false" ht="14.25" hidden="false" customHeight="false" outlineLevel="0" collapsed="false">
      <c r="A15" s="4" t="str">
        <f aca="false">CONFIG!A14</f>
        <v>ESTRELLADES</v>
      </c>
      <c r="B15" s="1" t="n">
        <v>10</v>
      </c>
      <c r="C15" s="1" t="n">
        <v>8</v>
      </c>
      <c r="D15" s="1" t="n">
        <v>8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8.66666666666667</v>
      </c>
    </row>
    <row r="16" customFormat="false" ht="14.25" hidden="false" customHeight="false" outlineLevel="0" collapsed="false">
      <c r="A16" s="4" t="str">
        <f aca="false">CONFIG!A15</f>
        <v>LES IL·LEGALS</v>
      </c>
      <c r="B16" s="1" t="n">
        <v>8</v>
      </c>
      <c r="C16" s="1" t="n">
        <v>7</v>
      </c>
      <c r="D16" s="1" t="n">
        <v>7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7.33333333333333</v>
      </c>
    </row>
    <row r="17" customFormat="false" ht="14.25" hidden="false" customHeight="false" outlineLevel="0" collapsed="false">
      <c r="A17" s="4" t="str">
        <f aca="false">CONFIG!A16</f>
        <v>ARREPLEGADES</v>
      </c>
      <c r="B17" s="1" t="n">
        <v>8</v>
      </c>
      <c r="C17" s="1" t="n">
        <v>6</v>
      </c>
      <c r="D17" s="1" t="n">
        <v>6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6.66666666666667</v>
      </c>
    </row>
    <row r="18" customFormat="false" ht="14.25" hidden="false" customHeight="false" outlineLevel="0" collapsed="false">
      <c r="A18" s="4" t="str">
        <f aca="false">CONFIG!A17</f>
        <v>JARANA</v>
      </c>
      <c r="B18" s="1" t="n">
        <v>6</v>
      </c>
      <c r="C18" s="1" t="n">
        <v>6</v>
      </c>
      <c r="D18" s="1" t="n">
        <v>6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6</v>
      </c>
    </row>
    <row r="19" customFormat="false" ht="14.25" hidden="false" customHeight="false" outlineLevel="0" collapsed="false">
      <c r="A19" s="4" t="str">
        <f aca="false">CONFIG!A18</f>
        <v>NAP-BUF</v>
      </c>
      <c r="B19" s="1" t="n">
        <v>10</v>
      </c>
      <c r="C19" s="1" t="n">
        <v>10</v>
      </c>
      <c r="D19" s="1" t="n">
        <v>10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10</v>
      </c>
    </row>
    <row r="20" customFormat="false" ht="14.25" hidden="false" customHeight="false" outlineLevel="0" collapsed="false">
      <c r="A20" s="4" t="str">
        <f aca="false">CONFIG!A19</f>
        <v>KAOTIKES</v>
      </c>
      <c r="B20" s="1" t="n">
        <v>6</v>
      </c>
      <c r="C20" s="1" t="n">
        <v>6</v>
      </c>
      <c r="D20" s="1" t="n">
        <v>6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6</v>
      </c>
    </row>
    <row r="21" customFormat="false" ht="14.25" hidden="false" customHeight="false" outlineLevel="0" collapsed="false">
      <c r="A21" s="4" t="str">
        <f aca="false">CONFIG!A20</f>
        <v>LES TRONERES</v>
      </c>
      <c r="B21" s="1" t="n">
        <v>5</v>
      </c>
      <c r="C21" s="1" t="n">
        <v>5</v>
      </c>
      <c r="D21" s="1" t="n">
        <v>5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5</v>
      </c>
    </row>
    <row r="22" customFormat="false" ht="14.25" hidden="false" customHeight="false" outlineLevel="0" collapsed="false">
      <c r="A22" s="4" t="str">
        <f aca="false">CONFIG!A21</f>
        <v>SHOWBOYS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4" t="str">
        <f aca="false">CONFIG!A22</f>
        <v>ELS TXONDOS</v>
      </c>
      <c r="B23" s="1" t="n">
        <v>10</v>
      </c>
      <c r="C23" s="1" t="n">
        <v>10</v>
      </c>
      <c r="D23" s="1" t="n">
        <v>10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10</v>
      </c>
    </row>
    <row r="24" customFormat="false" ht="14.25" hidden="false" customHeight="false" outlineLevel="0" collapsed="false">
      <c r="A24" s="4" t="str">
        <f aca="false">CONFIG!A23</f>
        <v>ELS D’AQUI</v>
      </c>
      <c r="B24" s="1" t="n">
        <v>6</v>
      </c>
      <c r="C24" s="1" t="n">
        <v>7</v>
      </c>
      <c r="D24" s="1" t="n">
        <v>7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6.66666666666667</v>
      </c>
    </row>
    <row r="25" customFormat="false" ht="14.25" hidden="false" customHeight="false" outlineLevel="0" collapsed="false">
      <c r="A25" s="4" t="str">
        <f aca="false">CONFIG!A24</f>
        <v>TRASTOCATS</v>
      </c>
      <c r="B25" s="1" t="n">
        <v>8</v>
      </c>
      <c r="C25" s="1" t="n">
        <v>8</v>
      </c>
      <c r="D25" s="1" t="n">
        <v>9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8.33333333333333</v>
      </c>
    </row>
    <row r="26" customFormat="false" ht="14.25" hidden="false" customHeight="false" outlineLevel="0" collapsed="false">
      <c r="A26" s="4" t="str">
        <f aca="false">CONFIG!A25</f>
        <v>G-80</v>
      </c>
      <c r="B26" s="1" t="n">
        <v>7</v>
      </c>
      <c r="C26" s="1" t="n">
        <v>7</v>
      </c>
      <c r="D26" s="1" t="n">
        <v>7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7</v>
      </c>
    </row>
    <row r="27" customFormat="false" ht="14.25" hidden="false" customHeight="false" outlineLevel="0" collapsed="false">
      <c r="A27" s="4" t="str">
        <f aca="false">CONFIG!A26</f>
        <v>PETARDES</v>
      </c>
      <c r="B27" s="1" t="n">
        <v>6</v>
      </c>
      <c r="C27" s="1" t="n">
        <v>6</v>
      </c>
      <c r="D27" s="1" t="n">
        <v>6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6</v>
      </c>
    </row>
    <row r="28" customFormat="false" ht="14.25" hidden="false" customHeight="false" outlineLevel="0" collapsed="false">
      <c r="A28" s="4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4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4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4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4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4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4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4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4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4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4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4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4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4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4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4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4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4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4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4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4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4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4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4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4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4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4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4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4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4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4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4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4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4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7" activeCellId="0" sqref="E27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4" width="11.27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8"/>
      <c r="B1" s="8" t="str">
        <f aca="false">CONFIG!D4</f>
        <v>Idea</v>
      </c>
      <c r="C1" s="8" t="str">
        <f aca="false">CONFIG!D5</f>
        <v>Posada en escena</v>
      </c>
      <c r="D1" s="8" t="str">
        <f aca="false">CONFIG!D6</f>
        <v>Acting</v>
      </c>
      <c r="E1" s="8" t="str">
        <f aca="false">CONFIG!D7</f>
        <v>Criteri 4</v>
      </c>
      <c r="F1" s="8" t="str">
        <f aca="false">CONFIG!D8</f>
        <v>Criteri 5</v>
      </c>
      <c r="G1" s="8" t="str">
        <f aca="false">CONFIG!D9</f>
        <v>Criteri 6</v>
      </c>
      <c r="H1" s="8" t="str">
        <f aca="false">CONFIG!D10</f>
        <v>Criteri 7</v>
      </c>
      <c r="I1" s="8" t="str">
        <f aca="false">CONFIG!D11</f>
        <v>Criteri 8</v>
      </c>
      <c r="J1" s="8" t="s">
        <v>78</v>
      </c>
      <c r="K1" s="8"/>
      <c r="L1" s="8"/>
      <c r="M1" s="8"/>
    </row>
    <row r="2" customFormat="false" ht="14.25" hidden="false" customHeight="false" outlineLevel="0" collapsed="false">
      <c r="A2" s="4" t="str">
        <f aca="false">CONFIG!A1</f>
        <v>FURES</v>
      </c>
      <c r="B2" s="1" t="n">
        <v>6</v>
      </c>
      <c r="C2" s="1" t="n">
        <v>6</v>
      </c>
      <c r="D2" s="1" t="n">
        <v>5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5.66666666666667</v>
      </c>
    </row>
    <row r="3" customFormat="false" ht="14.25" hidden="false" customHeight="false" outlineLevel="0" collapsed="false">
      <c r="A3" s="4" t="str">
        <f aca="false">CONFIG!A2</f>
        <v>PASSATS DE VOLTES</v>
      </c>
      <c r="B3" s="1" t="n">
        <v>7</v>
      </c>
      <c r="C3" s="1" t="n">
        <v>6</v>
      </c>
      <c r="D3" s="1" t="n">
        <v>7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6.66666666666667</v>
      </c>
    </row>
    <row r="4" customFormat="false" ht="14.25" hidden="false" customHeight="false" outlineLevel="0" collapsed="false">
      <c r="A4" s="4" t="str">
        <f aca="false">CONFIG!A3</f>
        <v>QUIN GUIRIGALL</v>
      </c>
      <c r="B4" s="1" t="n">
        <v>4</v>
      </c>
      <c r="C4" s="1" t="n">
        <v>4</v>
      </c>
      <c r="D4" s="1" t="n">
        <v>4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4</v>
      </c>
    </row>
    <row r="5" customFormat="false" ht="14.25" hidden="false" customHeight="false" outlineLevel="0" collapsed="false">
      <c r="A5" s="4" t="str">
        <f aca="false">CONFIG!A4</f>
        <v>CAP I CUA</v>
      </c>
      <c r="B5" s="1" t="n">
        <v>7</v>
      </c>
      <c r="C5" s="1" t="n">
        <v>6</v>
      </c>
      <c r="D5" s="1" t="n">
        <v>7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6.66666666666667</v>
      </c>
    </row>
    <row r="6" customFormat="false" ht="14.25" hidden="false" customHeight="false" outlineLevel="0" collapsed="false">
      <c r="A6" s="4" t="str">
        <f aca="false">CONFIG!A5</f>
        <v>LA LIADA</v>
      </c>
      <c r="B6" s="1" t="n">
        <v>8</v>
      </c>
      <c r="C6" s="1" t="n">
        <v>9</v>
      </c>
      <c r="D6" s="1" t="n">
        <v>8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8.33333333333333</v>
      </c>
    </row>
    <row r="7" customFormat="false" ht="14.25" hidden="false" customHeight="false" outlineLevel="0" collapsed="false">
      <c r="A7" s="4" t="str">
        <f aca="false">CONFIG!A6</f>
        <v>KINS 20</v>
      </c>
      <c r="B7" s="1" t="n">
        <v>6</v>
      </c>
      <c r="C7" s="1" t="n">
        <v>5</v>
      </c>
      <c r="D7" s="1" t="n">
        <v>7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6</v>
      </c>
    </row>
    <row r="8" customFormat="false" ht="14.25" hidden="false" customHeight="false" outlineLevel="0" collapsed="false">
      <c r="A8" s="4" t="str">
        <f aca="false">CONFIG!A7</f>
        <v>LES MIL I UNA</v>
      </c>
      <c r="B8" s="1" t="n">
        <v>10</v>
      </c>
      <c r="C8" s="1" t="n">
        <v>10</v>
      </c>
      <c r="D8" s="1" t="n">
        <v>9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9.66666666666667</v>
      </c>
    </row>
    <row r="9" customFormat="false" ht="14.25" hidden="false" customHeight="false" outlineLevel="0" collapsed="false">
      <c r="A9" s="4" t="str">
        <f aca="false">CONFIG!A8</f>
        <v>ELS PETATS</v>
      </c>
      <c r="B9" s="1" t="n">
        <v>5</v>
      </c>
      <c r="C9" s="1" t="n">
        <v>5</v>
      </c>
      <c r="D9" s="1" t="n">
        <v>5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5</v>
      </c>
    </row>
    <row r="10" customFormat="false" ht="14.25" hidden="false" customHeight="false" outlineLevel="0" collapsed="false">
      <c r="A10" s="4" t="str">
        <f aca="false">CONFIG!A9</f>
        <v>LES DEL 98</v>
      </c>
      <c r="B10" s="1" t="n">
        <v>6</v>
      </c>
      <c r="C10" s="1" t="n">
        <v>8</v>
      </c>
      <c r="D10" s="1" t="n">
        <v>9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7.66666666666667</v>
      </c>
    </row>
    <row r="11" customFormat="false" ht="14.25" hidden="false" customHeight="false" outlineLevel="0" collapsed="false">
      <c r="A11" s="4" t="str">
        <f aca="false">CONFIG!A10</f>
        <v>FOLLONERES</v>
      </c>
      <c r="B11" s="1" t="n">
        <v>9</v>
      </c>
      <c r="C11" s="1" t="n">
        <v>6</v>
      </c>
      <c r="D11" s="1" t="n">
        <v>6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7</v>
      </c>
    </row>
    <row r="12" customFormat="false" ht="14.25" hidden="false" customHeight="false" outlineLevel="0" collapsed="false">
      <c r="A12" s="4" t="str">
        <f aca="false">CONFIG!A11</f>
        <v>NIMFES</v>
      </c>
      <c r="B12" s="1" t="n">
        <v>10</v>
      </c>
      <c r="C12" s="1" t="n">
        <v>9</v>
      </c>
      <c r="D12" s="1" t="n">
        <v>9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9.33333333333333</v>
      </c>
    </row>
    <row r="13" customFormat="false" ht="14.25" hidden="false" customHeight="false" outlineLevel="0" collapsed="false">
      <c r="A13" s="4" t="str">
        <f aca="false">CONFIG!A12</f>
        <v>BRAVES</v>
      </c>
      <c r="B13" s="1" t="n">
        <v>7</v>
      </c>
      <c r="C13" s="1" t="n">
        <v>9</v>
      </c>
      <c r="D13" s="1" t="n">
        <v>8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8</v>
      </c>
    </row>
    <row r="14" customFormat="false" ht="14.25" hidden="false" customHeight="false" outlineLevel="0" collapsed="false">
      <c r="A14" s="4" t="str">
        <f aca="false">CONFIG!A13</f>
        <v>INCOMBUSTIBLES</v>
      </c>
      <c r="B14" s="1" t="n">
        <v>8</v>
      </c>
      <c r="C14" s="1" t="n">
        <v>8</v>
      </c>
      <c r="D14" s="1" t="n">
        <v>9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8.33333333333333</v>
      </c>
    </row>
    <row r="15" customFormat="false" ht="14.25" hidden="false" customHeight="false" outlineLevel="0" collapsed="false">
      <c r="A15" s="4" t="str">
        <f aca="false">CONFIG!A14</f>
        <v>ESTRELLADES</v>
      </c>
      <c r="B15" s="1" t="n">
        <v>10</v>
      </c>
      <c r="C15" s="1" t="n">
        <v>7</v>
      </c>
      <c r="D15" s="1" t="n">
        <v>7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8</v>
      </c>
    </row>
    <row r="16" customFormat="false" ht="14.25" hidden="false" customHeight="false" outlineLevel="0" collapsed="false">
      <c r="A16" s="4" t="str">
        <f aca="false">CONFIG!A15</f>
        <v>LES IL·LEGALS</v>
      </c>
      <c r="B16" s="1" t="n">
        <v>8</v>
      </c>
      <c r="C16" s="1" t="n">
        <v>8</v>
      </c>
      <c r="D16" s="1" t="n">
        <v>8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8</v>
      </c>
    </row>
    <row r="17" customFormat="false" ht="14.25" hidden="false" customHeight="false" outlineLevel="0" collapsed="false">
      <c r="A17" s="4" t="str">
        <f aca="false">CONFIG!A16</f>
        <v>ARREPLEGADES</v>
      </c>
      <c r="B17" s="1" t="n">
        <v>9</v>
      </c>
      <c r="C17" s="1" t="n">
        <v>6</v>
      </c>
      <c r="D17" s="1" t="n">
        <v>6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7</v>
      </c>
    </row>
    <row r="18" customFormat="false" ht="14.25" hidden="false" customHeight="false" outlineLevel="0" collapsed="false">
      <c r="A18" s="4" t="str">
        <f aca="false">CONFIG!A17</f>
        <v>JARANA</v>
      </c>
      <c r="B18" s="1" t="n">
        <v>6</v>
      </c>
      <c r="C18" s="1" t="n">
        <v>6</v>
      </c>
      <c r="D18" s="1" t="n">
        <v>6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6</v>
      </c>
    </row>
    <row r="19" customFormat="false" ht="14.25" hidden="false" customHeight="false" outlineLevel="0" collapsed="false">
      <c r="A19" s="4" t="str">
        <f aca="false">CONFIG!A18</f>
        <v>NAP-BUF</v>
      </c>
      <c r="B19" s="1" t="n">
        <v>10</v>
      </c>
      <c r="C19" s="1" t="n">
        <v>10</v>
      </c>
      <c r="D19" s="1" t="n">
        <v>10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10</v>
      </c>
    </row>
    <row r="20" customFormat="false" ht="14.25" hidden="false" customHeight="false" outlineLevel="0" collapsed="false">
      <c r="A20" s="4" t="str">
        <f aca="false">CONFIG!A19</f>
        <v>KAOTIKES</v>
      </c>
      <c r="B20" s="1" t="n">
        <v>5</v>
      </c>
      <c r="C20" s="1" t="n">
        <v>6</v>
      </c>
      <c r="D20" s="1" t="n">
        <v>6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5.66666666666667</v>
      </c>
    </row>
    <row r="21" customFormat="false" ht="14.25" hidden="false" customHeight="false" outlineLevel="0" collapsed="false">
      <c r="A21" s="4" t="str">
        <f aca="false">CONFIG!A20</f>
        <v>LES TRONERES</v>
      </c>
      <c r="B21" s="1" t="n">
        <v>5</v>
      </c>
      <c r="C21" s="1" t="n">
        <v>5</v>
      </c>
      <c r="D21" s="1" t="n">
        <v>5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5</v>
      </c>
    </row>
    <row r="22" customFormat="false" ht="14.25" hidden="false" customHeight="false" outlineLevel="0" collapsed="false">
      <c r="A22" s="4" t="str">
        <f aca="false">CONFIG!A21</f>
        <v>SHOWBOYS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4" t="str">
        <f aca="false">CONFIG!A22</f>
        <v>ELS TXONDOS</v>
      </c>
      <c r="B23" s="1" t="n">
        <v>10</v>
      </c>
      <c r="C23" s="1" t="n">
        <v>10</v>
      </c>
      <c r="D23" s="1" t="n">
        <v>10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10</v>
      </c>
    </row>
    <row r="24" customFormat="false" ht="14.25" hidden="false" customHeight="false" outlineLevel="0" collapsed="false">
      <c r="A24" s="4" t="str">
        <f aca="false">CONFIG!A23</f>
        <v>ELS D’AQUI</v>
      </c>
      <c r="B24" s="1" t="n">
        <v>6</v>
      </c>
      <c r="C24" s="1" t="n">
        <v>6</v>
      </c>
      <c r="D24" s="1" t="n">
        <v>7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6.33333333333333</v>
      </c>
    </row>
    <row r="25" customFormat="false" ht="14.25" hidden="false" customHeight="false" outlineLevel="0" collapsed="false">
      <c r="A25" s="4" t="str">
        <f aca="false">CONFIG!A24</f>
        <v>TRASTOCATS</v>
      </c>
      <c r="B25" s="1" t="n">
        <v>8</v>
      </c>
      <c r="C25" s="1" t="n">
        <v>8</v>
      </c>
      <c r="D25" s="1" t="n">
        <v>10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8.66666666666667</v>
      </c>
    </row>
    <row r="26" customFormat="false" ht="14.25" hidden="false" customHeight="false" outlineLevel="0" collapsed="false">
      <c r="A26" s="4" t="str">
        <f aca="false">CONFIG!A25</f>
        <v>G-80</v>
      </c>
      <c r="B26" s="1" t="n">
        <v>7</v>
      </c>
      <c r="C26" s="1" t="n">
        <v>7</v>
      </c>
      <c r="D26" s="1" t="n">
        <v>6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6.66666666666667</v>
      </c>
    </row>
    <row r="27" customFormat="false" ht="14.25" hidden="false" customHeight="false" outlineLevel="0" collapsed="false">
      <c r="A27" s="4" t="str">
        <f aca="false">CONFIG!A26</f>
        <v>PETARDES</v>
      </c>
      <c r="B27" s="1" t="n">
        <v>6</v>
      </c>
      <c r="C27" s="1" t="n">
        <v>7</v>
      </c>
      <c r="D27" s="1" t="n">
        <v>6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6.33333333333333</v>
      </c>
    </row>
    <row r="28" customFormat="false" ht="14.25" hidden="false" customHeight="false" outlineLevel="0" collapsed="false">
      <c r="A28" s="4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4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4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4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4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4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4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4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4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4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4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4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4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4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4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4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4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4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4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4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4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4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4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4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4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4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4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4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4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4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4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4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4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4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7" activeCellId="0" sqref="A27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1" width="31.57"/>
    <col collapsed="false" customWidth="true" hidden="false" outlineLevel="0" max="4" min="4" style="1" width="15.63"/>
  </cols>
  <sheetData>
    <row r="1" customFormat="false" ht="14.25" hidden="false" customHeight="false" outlineLevel="0" collapsed="false">
      <c r="A1" s="5" t="s">
        <v>7</v>
      </c>
    </row>
    <row r="2" customFormat="false" ht="14.25" hidden="false" customHeight="false" outlineLevel="0" collapsed="false">
      <c r="A2" s="5" t="s">
        <v>8</v>
      </c>
      <c r="D2" s="1" t="s">
        <v>9</v>
      </c>
    </row>
    <row r="3" customFormat="false" ht="14.25" hidden="false" customHeight="false" outlineLevel="0" collapsed="false">
      <c r="A3" s="5" t="s">
        <v>10</v>
      </c>
      <c r="D3" s="6" t="s">
        <v>11</v>
      </c>
      <c r="E3" s="6" t="s">
        <v>12</v>
      </c>
    </row>
    <row r="4" customFormat="false" ht="14.25" hidden="false" customHeight="false" outlineLevel="0" collapsed="false">
      <c r="A4" s="5" t="s">
        <v>13</v>
      </c>
      <c r="D4" s="1" t="s">
        <v>14</v>
      </c>
      <c r="E4" s="1" t="n">
        <f aca="false">1/3</f>
        <v>0.333333333333333</v>
      </c>
    </row>
    <row r="5" customFormat="false" ht="14.25" hidden="false" customHeight="false" outlineLevel="0" collapsed="false">
      <c r="A5" s="5" t="s">
        <v>15</v>
      </c>
      <c r="D5" s="1" t="s">
        <v>16</v>
      </c>
      <c r="E5" s="1" t="n">
        <f aca="false">1/3</f>
        <v>0.333333333333333</v>
      </c>
    </row>
    <row r="6" customFormat="false" ht="14.25" hidden="false" customHeight="false" outlineLevel="0" collapsed="false">
      <c r="A6" s="5" t="s">
        <v>17</v>
      </c>
      <c r="D6" s="1" t="s">
        <v>18</v>
      </c>
      <c r="E6" s="1" t="n">
        <f aca="false">1/3</f>
        <v>0.333333333333333</v>
      </c>
    </row>
    <row r="7" customFormat="false" ht="14.25" hidden="false" customHeight="false" outlineLevel="0" collapsed="false">
      <c r="A7" s="5" t="s">
        <v>19</v>
      </c>
      <c r="D7" s="1" t="s">
        <v>20</v>
      </c>
      <c r="E7" s="1" t="n">
        <v>0</v>
      </c>
    </row>
    <row r="8" customFormat="false" ht="14.25" hidden="false" customHeight="false" outlineLevel="0" collapsed="false">
      <c r="A8" s="5" t="s">
        <v>21</v>
      </c>
      <c r="D8" s="1" t="s">
        <v>22</v>
      </c>
      <c r="E8" s="1" t="n">
        <v>0</v>
      </c>
    </row>
    <row r="9" customFormat="false" ht="14.25" hidden="false" customHeight="false" outlineLevel="0" collapsed="false">
      <c r="A9" s="5" t="s">
        <v>23</v>
      </c>
      <c r="D9" s="1" t="s">
        <v>24</v>
      </c>
      <c r="E9" s="1" t="n">
        <v>0</v>
      </c>
    </row>
    <row r="10" customFormat="false" ht="14.25" hidden="false" customHeight="false" outlineLevel="0" collapsed="false">
      <c r="A10" s="5" t="s">
        <v>25</v>
      </c>
      <c r="D10" s="1" t="s">
        <v>26</v>
      </c>
      <c r="E10" s="1" t="n">
        <v>0</v>
      </c>
    </row>
    <row r="11" customFormat="false" ht="14.25" hidden="false" customHeight="false" outlineLevel="0" collapsed="false">
      <c r="A11" s="5" t="s">
        <v>27</v>
      </c>
      <c r="D11" s="1" t="s">
        <v>28</v>
      </c>
      <c r="E11" s="1" t="n">
        <v>0</v>
      </c>
    </row>
    <row r="12" customFormat="false" ht="14.25" hidden="false" customHeight="false" outlineLevel="0" collapsed="false">
      <c r="A12" s="5" t="s">
        <v>29</v>
      </c>
    </row>
    <row r="13" customFormat="false" ht="14.25" hidden="false" customHeight="false" outlineLevel="0" collapsed="false">
      <c r="A13" s="5" t="s">
        <v>30</v>
      </c>
    </row>
    <row r="14" customFormat="false" ht="14.25" hidden="false" customHeight="false" outlineLevel="0" collapsed="false">
      <c r="A14" s="5" t="s">
        <v>31</v>
      </c>
    </row>
    <row r="15" customFormat="false" ht="14.25" hidden="false" customHeight="false" outlineLevel="0" collapsed="false">
      <c r="A15" s="5" t="s">
        <v>32</v>
      </c>
    </row>
    <row r="16" customFormat="false" ht="14.25" hidden="false" customHeight="false" outlineLevel="0" collapsed="false">
      <c r="A16" s="5" t="s">
        <v>33</v>
      </c>
    </row>
    <row r="17" customFormat="false" ht="14.25" hidden="false" customHeight="false" outlineLevel="0" collapsed="false">
      <c r="A17" s="5" t="s">
        <v>34</v>
      </c>
    </row>
    <row r="18" customFormat="false" ht="14.25" hidden="false" customHeight="false" outlineLevel="0" collapsed="false">
      <c r="A18" s="5" t="s">
        <v>35</v>
      </c>
    </row>
    <row r="19" customFormat="false" ht="14.25" hidden="false" customHeight="false" outlineLevel="0" collapsed="false">
      <c r="A19" s="5" t="s">
        <v>36</v>
      </c>
    </row>
    <row r="20" customFormat="false" ht="14.25" hidden="false" customHeight="false" outlineLevel="0" collapsed="false">
      <c r="A20" s="5" t="s">
        <v>37</v>
      </c>
    </row>
    <row r="21" customFormat="false" ht="14.25" hidden="false" customHeight="false" outlineLevel="0" collapsed="false">
      <c r="A21" s="5" t="s">
        <v>38</v>
      </c>
    </row>
    <row r="22" customFormat="false" ht="14.25" hidden="false" customHeight="false" outlineLevel="0" collapsed="false">
      <c r="A22" s="5" t="s">
        <v>39</v>
      </c>
    </row>
    <row r="23" customFormat="false" ht="14.25" hidden="false" customHeight="false" outlineLevel="0" collapsed="false">
      <c r="A23" s="5" t="s">
        <v>40</v>
      </c>
    </row>
    <row r="24" customFormat="false" ht="14.25" hidden="false" customHeight="false" outlineLevel="0" collapsed="false">
      <c r="A24" s="5" t="s">
        <v>41</v>
      </c>
    </row>
    <row r="25" customFormat="false" ht="14.25" hidden="false" customHeight="false" outlineLevel="0" collapsed="false">
      <c r="A25" s="5" t="s">
        <v>42</v>
      </c>
    </row>
    <row r="26" customFormat="false" ht="14.25" hidden="false" customHeight="false" outlineLevel="0" collapsed="false">
      <c r="A26" s="5" t="s">
        <v>43</v>
      </c>
    </row>
    <row r="27" customFormat="false" ht="14.25" hidden="false" customHeight="false" outlineLevel="0" collapsed="false">
      <c r="A27" s="5" t="s">
        <v>44</v>
      </c>
    </row>
    <row r="28" customFormat="false" ht="14.25" hidden="false" customHeight="false" outlineLevel="0" collapsed="false">
      <c r="A28" s="5" t="s">
        <v>45</v>
      </c>
    </row>
    <row r="29" customFormat="false" ht="14.25" hidden="false" customHeight="false" outlineLevel="0" collapsed="false">
      <c r="A29" s="5" t="s">
        <v>46</v>
      </c>
    </row>
    <row r="30" customFormat="false" ht="14.25" hidden="false" customHeight="false" outlineLevel="0" collapsed="false">
      <c r="A30" s="5" t="s">
        <v>47</v>
      </c>
    </row>
    <row r="31" customFormat="false" ht="14.25" hidden="false" customHeight="false" outlineLevel="0" collapsed="false">
      <c r="A31" s="5" t="s">
        <v>48</v>
      </c>
    </row>
    <row r="32" customFormat="false" ht="14.25" hidden="false" customHeight="false" outlineLevel="0" collapsed="false">
      <c r="A32" s="5" t="s">
        <v>49</v>
      </c>
    </row>
    <row r="33" customFormat="false" ht="14.25" hidden="false" customHeight="false" outlineLevel="0" collapsed="false">
      <c r="A33" s="5" t="s">
        <v>50</v>
      </c>
    </row>
    <row r="34" customFormat="false" ht="14.25" hidden="false" customHeight="false" outlineLevel="0" collapsed="false">
      <c r="A34" s="5" t="s">
        <v>51</v>
      </c>
    </row>
    <row r="35" customFormat="false" ht="14.25" hidden="false" customHeight="false" outlineLevel="0" collapsed="false">
      <c r="A35" s="5" t="s">
        <v>52</v>
      </c>
    </row>
    <row r="36" customFormat="false" ht="14.25" hidden="false" customHeight="false" outlineLevel="0" collapsed="false">
      <c r="A36" s="5" t="s">
        <v>53</v>
      </c>
    </row>
    <row r="37" customFormat="false" ht="14.25" hidden="false" customHeight="false" outlineLevel="0" collapsed="false">
      <c r="A37" s="5" t="s">
        <v>54</v>
      </c>
    </row>
    <row r="38" customFormat="false" ht="14.25" hidden="false" customHeight="false" outlineLevel="0" collapsed="false">
      <c r="A38" s="5" t="s">
        <v>55</v>
      </c>
    </row>
    <row r="39" customFormat="false" ht="14.25" hidden="false" customHeight="false" outlineLevel="0" collapsed="false">
      <c r="A39" s="5" t="s">
        <v>56</v>
      </c>
    </row>
    <row r="40" customFormat="false" ht="14.25" hidden="false" customHeight="false" outlineLevel="0" collapsed="false">
      <c r="A40" s="7" t="s">
        <v>57</v>
      </c>
    </row>
    <row r="41" customFormat="false" ht="14.25" hidden="false" customHeight="false" outlineLevel="0" collapsed="false">
      <c r="A41" s="5" t="s">
        <v>58</v>
      </c>
    </row>
    <row r="42" customFormat="false" ht="14.25" hidden="false" customHeight="false" outlineLevel="0" collapsed="false">
      <c r="A42" s="5" t="s">
        <v>59</v>
      </c>
    </row>
    <row r="43" customFormat="false" ht="14.25" hidden="false" customHeight="false" outlineLevel="0" collapsed="false">
      <c r="A43" s="5" t="s">
        <v>60</v>
      </c>
    </row>
    <row r="44" customFormat="false" ht="14.25" hidden="false" customHeight="false" outlineLevel="0" collapsed="false">
      <c r="A44" s="5" t="s">
        <v>61</v>
      </c>
    </row>
    <row r="45" customFormat="false" ht="14.25" hidden="false" customHeight="false" outlineLevel="0" collapsed="false">
      <c r="A45" s="5" t="s">
        <v>62</v>
      </c>
    </row>
    <row r="46" customFormat="false" ht="14.25" hidden="false" customHeight="false" outlineLevel="0" collapsed="false">
      <c r="A46" s="5" t="s">
        <v>63</v>
      </c>
    </row>
    <row r="47" customFormat="false" ht="14.25" hidden="false" customHeight="false" outlineLevel="0" collapsed="false">
      <c r="A47" s="5" t="s">
        <v>64</v>
      </c>
    </row>
    <row r="48" customFormat="false" ht="14.25" hidden="false" customHeight="false" outlineLevel="0" collapsed="false">
      <c r="A48" s="5" t="s">
        <v>65</v>
      </c>
    </row>
    <row r="49" customFormat="false" ht="14.25" hidden="false" customHeight="false" outlineLevel="0" collapsed="false">
      <c r="A49" s="5" t="s">
        <v>66</v>
      </c>
    </row>
    <row r="50" customFormat="false" ht="14.25" hidden="false" customHeight="false" outlineLevel="0" collapsed="false">
      <c r="A50" s="5" t="s">
        <v>67</v>
      </c>
    </row>
    <row r="51" customFormat="false" ht="14.25" hidden="false" customHeight="false" outlineLevel="0" collapsed="false">
      <c r="A51" s="5" t="s">
        <v>68</v>
      </c>
    </row>
    <row r="52" customFormat="false" ht="14.25" hidden="false" customHeight="false" outlineLevel="0" collapsed="false">
      <c r="A52" s="5" t="s">
        <v>69</v>
      </c>
    </row>
    <row r="53" customFormat="false" ht="14.25" hidden="false" customHeight="false" outlineLevel="0" collapsed="false">
      <c r="A53" s="5" t="s">
        <v>70</v>
      </c>
    </row>
    <row r="54" customFormat="false" ht="14.25" hidden="false" customHeight="false" outlineLevel="0" collapsed="false">
      <c r="A54" s="5" t="s">
        <v>71</v>
      </c>
    </row>
    <row r="55" customFormat="false" ht="14.25" hidden="false" customHeight="false" outlineLevel="0" collapsed="false">
      <c r="A55" s="5" t="s">
        <v>72</v>
      </c>
    </row>
    <row r="56" customFormat="false" ht="14.25" hidden="false" customHeight="false" outlineLevel="0" collapsed="false">
      <c r="A56" s="5" t="s">
        <v>73</v>
      </c>
    </row>
    <row r="57" customFormat="false" ht="14.25" hidden="false" customHeight="false" outlineLevel="0" collapsed="false">
      <c r="A57" s="5" t="s">
        <v>74</v>
      </c>
    </row>
    <row r="58" customFormat="false" ht="14.25" hidden="false" customHeight="false" outlineLevel="0" collapsed="false">
      <c r="A58" s="5" t="s">
        <v>75</v>
      </c>
    </row>
    <row r="59" customFormat="false" ht="14.25" hidden="false" customHeight="false" outlineLevel="0" collapsed="false">
      <c r="A59" s="5" t="s">
        <v>76</v>
      </c>
    </row>
    <row r="60" customFormat="false" ht="14.25" hidden="false" customHeight="false" outlineLevel="0" collapsed="false">
      <c r="A60" s="5" t="s">
        <v>77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7" activeCellId="0" sqref="E27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4" width="22.67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8"/>
      <c r="B1" s="8" t="str">
        <f aca="false">CONFIG!D4</f>
        <v>Idea</v>
      </c>
      <c r="C1" s="8" t="str">
        <f aca="false">CONFIG!D5</f>
        <v>Posada en escena</v>
      </c>
      <c r="D1" s="8" t="str">
        <f aca="false">CONFIG!D6</f>
        <v>Acting</v>
      </c>
      <c r="E1" s="8" t="str">
        <f aca="false">CONFIG!D7</f>
        <v>Criteri 4</v>
      </c>
      <c r="F1" s="8" t="str">
        <f aca="false">CONFIG!D8</f>
        <v>Criteri 5</v>
      </c>
      <c r="G1" s="8" t="str">
        <f aca="false">CONFIG!D9</f>
        <v>Criteri 6</v>
      </c>
      <c r="H1" s="8" t="str">
        <f aca="false">CONFIG!D10</f>
        <v>Criteri 7</v>
      </c>
      <c r="I1" s="8" t="str">
        <f aca="false">CONFIG!D11</f>
        <v>Criteri 8</v>
      </c>
      <c r="J1" s="8" t="s">
        <v>78</v>
      </c>
      <c r="K1" s="8"/>
      <c r="L1" s="8"/>
      <c r="M1" s="8"/>
    </row>
    <row r="2" customFormat="false" ht="14.25" hidden="false" customHeight="false" outlineLevel="0" collapsed="false">
      <c r="A2" s="4" t="str">
        <f aca="false">CONFIG!A1</f>
        <v>FURES</v>
      </c>
      <c r="B2" s="1" t="n">
        <v>8</v>
      </c>
      <c r="C2" s="1" t="n">
        <v>9</v>
      </c>
      <c r="D2" s="1" t="n">
        <v>9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8.66666666666667</v>
      </c>
    </row>
    <row r="3" customFormat="false" ht="14.25" hidden="false" customHeight="false" outlineLevel="0" collapsed="false">
      <c r="A3" s="4" t="str">
        <f aca="false">CONFIG!A2</f>
        <v>PASSATS DE VOLTES</v>
      </c>
      <c r="B3" s="1" t="n">
        <v>7</v>
      </c>
      <c r="C3" s="1" t="n">
        <v>7</v>
      </c>
      <c r="D3" s="1" t="n">
        <v>7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7</v>
      </c>
    </row>
    <row r="4" customFormat="false" ht="14.25" hidden="false" customHeight="false" outlineLevel="0" collapsed="false">
      <c r="A4" s="4" t="str">
        <f aca="false">CONFIG!A3</f>
        <v>QUIN GUIRIGALL</v>
      </c>
      <c r="B4" s="1" t="n">
        <v>5</v>
      </c>
      <c r="C4" s="1" t="n">
        <v>6</v>
      </c>
      <c r="D4" s="1" t="n">
        <v>6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5.66666666666667</v>
      </c>
    </row>
    <row r="5" customFormat="false" ht="14.25" hidden="false" customHeight="false" outlineLevel="0" collapsed="false">
      <c r="A5" s="4" t="str">
        <f aca="false">CONFIG!A4</f>
        <v>CAP I CUA</v>
      </c>
      <c r="B5" s="1" t="n">
        <v>8</v>
      </c>
      <c r="C5" s="1" t="n">
        <v>8</v>
      </c>
      <c r="D5" s="1" t="n">
        <v>7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7.66666666666667</v>
      </c>
    </row>
    <row r="6" customFormat="false" ht="14.25" hidden="false" customHeight="false" outlineLevel="0" collapsed="false">
      <c r="A6" s="4" t="str">
        <f aca="false">CONFIG!A5</f>
        <v>LA LIADA</v>
      </c>
      <c r="B6" s="1" t="n">
        <v>9</v>
      </c>
      <c r="C6" s="1" t="n">
        <v>9</v>
      </c>
      <c r="D6" s="1" t="n">
        <v>9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9</v>
      </c>
    </row>
    <row r="7" customFormat="false" ht="14.25" hidden="false" customHeight="false" outlineLevel="0" collapsed="false">
      <c r="A7" s="4" t="str">
        <f aca="false">CONFIG!A6</f>
        <v>KINS 20</v>
      </c>
      <c r="B7" s="1" t="n">
        <v>7</v>
      </c>
      <c r="C7" s="1" t="n">
        <v>6</v>
      </c>
      <c r="D7" s="1" t="n">
        <v>6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6.33333333333333</v>
      </c>
    </row>
    <row r="8" customFormat="false" ht="14.25" hidden="false" customHeight="false" outlineLevel="0" collapsed="false">
      <c r="A8" s="4" t="str">
        <f aca="false">CONFIG!A7</f>
        <v>LES MIL I UNA</v>
      </c>
      <c r="B8" s="1" t="n">
        <v>7</v>
      </c>
      <c r="C8" s="1" t="n">
        <v>6</v>
      </c>
      <c r="D8" s="1" t="n">
        <v>7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6.66666666666667</v>
      </c>
    </row>
    <row r="9" customFormat="false" ht="14.25" hidden="false" customHeight="false" outlineLevel="0" collapsed="false">
      <c r="A9" s="4" t="str">
        <f aca="false">CONFIG!A8</f>
        <v>ELS PETATS</v>
      </c>
      <c r="B9" s="1" t="n">
        <v>6</v>
      </c>
      <c r="C9" s="1" t="n">
        <v>5</v>
      </c>
      <c r="D9" s="1" t="n">
        <v>5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5.33333333333333</v>
      </c>
    </row>
    <row r="10" customFormat="false" ht="14.25" hidden="false" customHeight="false" outlineLevel="0" collapsed="false">
      <c r="A10" s="4" t="str">
        <f aca="false">CONFIG!A9</f>
        <v>LES DEL 98</v>
      </c>
      <c r="B10" s="1" t="n">
        <v>8</v>
      </c>
      <c r="C10" s="1" t="n">
        <v>9</v>
      </c>
      <c r="D10" s="1" t="n">
        <v>9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8.66666666666667</v>
      </c>
    </row>
    <row r="11" customFormat="false" ht="14.25" hidden="false" customHeight="false" outlineLevel="0" collapsed="false">
      <c r="A11" s="4" t="str">
        <f aca="false">CONFIG!A10</f>
        <v>FOLLONERES</v>
      </c>
      <c r="B11" s="1" t="n">
        <v>7</v>
      </c>
      <c r="C11" s="1" t="n">
        <v>6</v>
      </c>
      <c r="D11" s="1" t="n">
        <v>6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6.33333333333333</v>
      </c>
    </row>
    <row r="12" customFormat="false" ht="14.25" hidden="false" customHeight="false" outlineLevel="0" collapsed="false">
      <c r="A12" s="4" t="str">
        <f aca="false">CONFIG!A11</f>
        <v>NIMFES</v>
      </c>
      <c r="B12" s="1" t="n">
        <v>9</v>
      </c>
      <c r="C12" s="1" t="n">
        <v>10</v>
      </c>
      <c r="D12" s="1" t="n">
        <v>9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9.33333333333333</v>
      </c>
    </row>
    <row r="13" customFormat="false" ht="14.25" hidden="false" customHeight="false" outlineLevel="0" collapsed="false">
      <c r="A13" s="4" t="str">
        <f aca="false">CONFIG!A12</f>
        <v>BRAVES</v>
      </c>
      <c r="B13" s="1" t="n">
        <v>9</v>
      </c>
      <c r="C13" s="1" t="n">
        <v>10</v>
      </c>
      <c r="D13" s="1" t="n">
        <v>10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9.66666666666667</v>
      </c>
    </row>
    <row r="14" customFormat="false" ht="14.25" hidden="false" customHeight="false" outlineLevel="0" collapsed="false">
      <c r="A14" s="4" t="str">
        <f aca="false">CONFIG!A13</f>
        <v>INCOMBUSTIBLES</v>
      </c>
      <c r="B14" s="1" t="n">
        <v>9</v>
      </c>
      <c r="C14" s="1" t="n">
        <v>7</v>
      </c>
      <c r="D14" s="1" t="n">
        <v>7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7.66666666666667</v>
      </c>
    </row>
    <row r="15" customFormat="false" ht="14.25" hidden="false" customHeight="false" outlineLevel="0" collapsed="false">
      <c r="A15" s="4" t="str">
        <f aca="false">CONFIG!A14</f>
        <v>ESTRELLADES</v>
      </c>
      <c r="B15" s="1" t="n">
        <v>8</v>
      </c>
      <c r="C15" s="1" t="n">
        <v>8</v>
      </c>
      <c r="D15" s="1" t="n">
        <v>8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8</v>
      </c>
    </row>
    <row r="16" customFormat="false" ht="14.25" hidden="false" customHeight="false" outlineLevel="0" collapsed="false">
      <c r="A16" s="4" t="str">
        <f aca="false">CONFIG!A15</f>
        <v>LES IL·LEGALS</v>
      </c>
      <c r="B16" s="1" t="n">
        <v>9</v>
      </c>
      <c r="C16" s="1" t="n">
        <v>8</v>
      </c>
      <c r="D16" s="1" t="n">
        <v>8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8.33333333333333</v>
      </c>
    </row>
    <row r="17" customFormat="false" ht="14.25" hidden="false" customHeight="false" outlineLevel="0" collapsed="false">
      <c r="A17" s="4" t="str">
        <f aca="false">CONFIG!A16</f>
        <v>ARREPLEGADES</v>
      </c>
      <c r="B17" s="1" t="n">
        <v>8</v>
      </c>
      <c r="C17" s="1" t="n">
        <v>6</v>
      </c>
      <c r="D17" s="1" t="n">
        <v>5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6.33333333333333</v>
      </c>
    </row>
    <row r="18" customFormat="false" ht="14.25" hidden="false" customHeight="false" outlineLevel="0" collapsed="false">
      <c r="A18" s="4" t="str">
        <f aca="false">CONFIG!A17</f>
        <v>JARANA</v>
      </c>
      <c r="B18" s="1" t="n">
        <v>5</v>
      </c>
      <c r="C18" s="1" t="n">
        <v>5</v>
      </c>
      <c r="D18" s="1" t="n">
        <v>5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5</v>
      </c>
    </row>
    <row r="19" customFormat="false" ht="14.25" hidden="false" customHeight="false" outlineLevel="0" collapsed="false">
      <c r="A19" s="4" t="str">
        <f aca="false">CONFIG!A18</f>
        <v>NAP-BUF</v>
      </c>
      <c r="B19" s="1" t="n">
        <v>8</v>
      </c>
      <c r="C19" s="1" t="n">
        <v>10</v>
      </c>
      <c r="D19" s="1" t="n">
        <v>10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9.33333333333333</v>
      </c>
    </row>
    <row r="20" customFormat="false" ht="14.25" hidden="false" customHeight="false" outlineLevel="0" collapsed="false">
      <c r="A20" s="4" t="str">
        <f aca="false">CONFIG!A19</f>
        <v>KAOTIKES</v>
      </c>
      <c r="B20" s="1" t="n">
        <v>6</v>
      </c>
      <c r="C20" s="1" t="n">
        <v>6</v>
      </c>
      <c r="D20" s="1" t="n">
        <v>6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6</v>
      </c>
    </row>
    <row r="21" customFormat="false" ht="14.25" hidden="false" customHeight="false" outlineLevel="0" collapsed="false">
      <c r="A21" s="4" t="str">
        <f aca="false">CONFIG!A20</f>
        <v>LES TRONERES</v>
      </c>
      <c r="B21" s="1" t="n">
        <v>6</v>
      </c>
      <c r="C21" s="1" t="n">
        <v>6</v>
      </c>
      <c r="D21" s="1" t="n">
        <v>6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6</v>
      </c>
    </row>
    <row r="22" customFormat="false" ht="14.25" hidden="false" customHeight="false" outlineLevel="0" collapsed="false">
      <c r="A22" s="4" t="str">
        <f aca="false">CONFIG!A21</f>
        <v>SHOWBOYS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4" t="str">
        <f aca="false">CONFIG!A22</f>
        <v>ELS TXONDOS</v>
      </c>
      <c r="B23" s="1" t="n">
        <v>9</v>
      </c>
      <c r="C23" s="1" t="n">
        <v>8</v>
      </c>
      <c r="D23" s="1" t="n">
        <v>8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8.33333333333333</v>
      </c>
    </row>
    <row r="24" customFormat="false" ht="14.25" hidden="false" customHeight="false" outlineLevel="0" collapsed="false">
      <c r="A24" s="4" t="str">
        <f aca="false">CONFIG!A23</f>
        <v>ELS D’AQUI</v>
      </c>
      <c r="B24" s="1" t="n">
        <v>6</v>
      </c>
      <c r="C24" s="1" t="n">
        <v>6</v>
      </c>
      <c r="D24" s="1" t="n">
        <v>6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6</v>
      </c>
    </row>
    <row r="25" customFormat="false" ht="14.25" hidden="false" customHeight="false" outlineLevel="0" collapsed="false">
      <c r="A25" s="4" t="str">
        <f aca="false">CONFIG!A24</f>
        <v>TRASTOCATS</v>
      </c>
      <c r="B25" s="1" t="n">
        <v>10</v>
      </c>
      <c r="C25" s="1" t="n">
        <v>10</v>
      </c>
      <c r="D25" s="1" t="n">
        <v>10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10</v>
      </c>
    </row>
    <row r="26" customFormat="false" ht="14.25" hidden="false" customHeight="false" outlineLevel="0" collapsed="false">
      <c r="A26" s="4" t="str">
        <f aca="false">CONFIG!A25</f>
        <v>G-80</v>
      </c>
      <c r="B26" s="1" t="n">
        <v>8</v>
      </c>
      <c r="C26" s="1" t="n">
        <v>7</v>
      </c>
      <c r="D26" s="1" t="n">
        <v>6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7</v>
      </c>
    </row>
    <row r="27" customFormat="false" ht="14.25" hidden="false" customHeight="false" outlineLevel="0" collapsed="false">
      <c r="A27" s="4" t="str">
        <f aca="false">CONFIG!A26</f>
        <v>PETARDES</v>
      </c>
      <c r="B27" s="1" t="n">
        <v>7</v>
      </c>
      <c r="C27" s="1" t="n">
        <v>8</v>
      </c>
      <c r="D27" s="1" t="n">
        <v>8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7.66666666666667</v>
      </c>
    </row>
    <row r="28" customFormat="false" ht="14.25" hidden="false" customHeight="false" outlineLevel="0" collapsed="false">
      <c r="A28" s="4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4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4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4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4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4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4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4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4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4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4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4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4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4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4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4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4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4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4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4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4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4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4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4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4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4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4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4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4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4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4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4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4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4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7" activeCellId="0" sqref="E27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4" width="18.54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8"/>
      <c r="B1" s="8" t="str">
        <f aca="false">CONFIG!D4</f>
        <v>Idea</v>
      </c>
      <c r="C1" s="8" t="str">
        <f aca="false">CONFIG!D5</f>
        <v>Posada en escena</v>
      </c>
      <c r="D1" s="8" t="str">
        <f aca="false">CONFIG!D6</f>
        <v>Acting</v>
      </c>
      <c r="E1" s="8" t="str">
        <f aca="false">CONFIG!D7</f>
        <v>Criteri 4</v>
      </c>
      <c r="F1" s="8" t="str">
        <f aca="false">CONFIG!D8</f>
        <v>Criteri 5</v>
      </c>
      <c r="G1" s="8" t="str">
        <f aca="false">CONFIG!D9</f>
        <v>Criteri 6</v>
      </c>
      <c r="H1" s="8" t="str">
        <f aca="false">CONFIG!D10</f>
        <v>Criteri 7</v>
      </c>
      <c r="I1" s="8" t="str">
        <f aca="false">CONFIG!D11</f>
        <v>Criteri 8</v>
      </c>
      <c r="J1" s="8" t="s">
        <v>78</v>
      </c>
      <c r="K1" s="8"/>
      <c r="L1" s="8"/>
      <c r="M1" s="8"/>
    </row>
    <row r="2" customFormat="false" ht="14.25" hidden="false" customHeight="false" outlineLevel="0" collapsed="false">
      <c r="A2" s="4" t="str">
        <f aca="false">CONFIG!A1</f>
        <v>FURES</v>
      </c>
      <c r="B2" s="1" t="n">
        <v>8</v>
      </c>
      <c r="C2" s="1" t="n">
        <v>9</v>
      </c>
      <c r="D2" s="1" t="n">
        <v>9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8.66666666666667</v>
      </c>
    </row>
    <row r="3" customFormat="false" ht="14.25" hidden="false" customHeight="false" outlineLevel="0" collapsed="false">
      <c r="A3" s="4" t="str">
        <f aca="false">CONFIG!A2</f>
        <v>PASSATS DE VOLTES</v>
      </c>
      <c r="B3" s="1" t="n">
        <v>8</v>
      </c>
      <c r="C3" s="1" t="n">
        <v>7</v>
      </c>
      <c r="D3" s="1" t="n">
        <v>7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7.33333333333333</v>
      </c>
    </row>
    <row r="4" customFormat="false" ht="14.25" hidden="false" customHeight="false" outlineLevel="0" collapsed="false">
      <c r="A4" s="4" t="str">
        <f aca="false">CONFIG!A3</f>
        <v>QUIN GUIRIGALL</v>
      </c>
      <c r="B4" s="1" t="n">
        <v>6</v>
      </c>
      <c r="C4" s="1" t="n">
        <v>6</v>
      </c>
      <c r="D4" s="1" t="n">
        <v>6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6</v>
      </c>
    </row>
    <row r="5" customFormat="false" ht="14.25" hidden="false" customHeight="false" outlineLevel="0" collapsed="false">
      <c r="A5" s="4" t="str">
        <f aca="false">CONFIG!A4</f>
        <v>CAP I CUA</v>
      </c>
      <c r="B5" s="1" t="n">
        <v>7</v>
      </c>
      <c r="C5" s="1" t="n">
        <v>7</v>
      </c>
      <c r="D5" s="1" t="n">
        <v>7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7</v>
      </c>
    </row>
    <row r="6" customFormat="false" ht="14.25" hidden="false" customHeight="false" outlineLevel="0" collapsed="false">
      <c r="A6" s="4" t="str">
        <f aca="false">CONFIG!A5</f>
        <v>LA LIADA</v>
      </c>
      <c r="B6" s="1" t="n">
        <v>9</v>
      </c>
      <c r="C6" s="1" t="n">
        <v>9</v>
      </c>
      <c r="D6" s="1" t="n">
        <v>9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9</v>
      </c>
    </row>
    <row r="7" customFormat="false" ht="14.25" hidden="false" customHeight="false" outlineLevel="0" collapsed="false">
      <c r="A7" s="4" t="str">
        <f aca="false">CONFIG!A6</f>
        <v>KINS 20</v>
      </c>
      <c r="B7" s="1" t="n">
        <v>6</v>
      </c>
      <c r="C7" s="1" t="n">
        <v>7</v>
      </c>
      <c r="D7" s="1" t="n">
        <v>7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6.66666666666667</v>
      </c>
    </row>
    <row r="8" customFormat="false" ht="14.25" hidden="false" customHeight="false" outlineLevel="0" collapsed="false">
      <c r="A8" s="4" t="str">
        <f aca="false">CONFIG!A7</f>
        <v>LES MIL I UNA</v>
      </c>
      <c r="B8" s="1" t="n">
        <v>7</v>
      </c>
      <c r="C8" s="1" t="n">
        <v>7</v>
      </c>
      <c r="D8" s="1" t="n">
        <v>7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7</v>
      </c>
    </row>
    <row r="9" customFormat="false" ht="14.25" hidden="false" customHeight="false" outlineLevel="0" collapsed="false">
      <c r="A9" s="4" t="str">
        <f aca="false">CONFIG!A8</f>
        <v>ELS PETATS</v>
      </c>
      <c r="B9" s="1" t="n">
        <v>5</v>
      </c>
      <c r="C9" s="1" t="n">
        <v>5</v>
      </c>
      <c r="D9" s="1" t="n">
        <v>5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5</v>
      </c>
    </row>
    <row r="10" customFormat="false" ht="14.25" hidden="false" customHeight="false" outlineLevel="0" collapsed="false">
      <c r="A10" s="4" t="str">
        <f aca="false">CONFIG!A9</f>
        <v>LES DEL 98</v>
      </c>
      <c r="B10" s="1" t="n">
        <v>8</v>
      </c>
      <c r="C10" s="1" t="n">
        <v>9</v>
      </c>
      <c r="D10" s="1" t="n">
        <v>9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8.66666666666667</v>
      </c>
    </row>
    <row r="11" customFormat="false" ht="14.25" hidden="false" customHeight="false" outlineLevel="0" collapsed="false">
      <c r="A11" s="4" t="str">
        <f aca="false">CONFIG!A10</f>
        <v>FOLLONERES</v>
      </c>
      <c r="B11" s="1" t="n">
        <v>7</v>
      </c>
      <c r="C11" s="1" t="n">
        <v>6</v>
      </c>
      <c r="D11" s="1" t="n">
        <v>6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6.33333333333333</v>
      </c>
    </row>
    <row r="12" customFormat="false" ht="14.25" hidden="false" customHeight="false" outlineLevel="0" collapsed="false">
      <c r="A12" s="4" t="str">
        <f aca="false">CONFIG!A11</f>
        <v>NIMFES</v>
      </c>
      <c r="B12" s="1" t="n">
        <v>9</v>
      </c>
      <c r="C12" s="1" t="n">
        <v>10</v>
      </c>
      <c r="D12" s="1" t="n">
        <v>9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9.33333333333333</v>
      </c>
    </row>
    <row r="13" customFormat="false" ht="14.25" hidden="false" customHeight="false" outlineLevel="0" collapsed="false">
      <c r="A13" s="4" t="str">
        <f aca="false">CONFIG!A12</f>
        <v>BRAVES</v>
      </c>
      <c r="B13" s="1" t="n">
        <v>10</v>
      </c>
      <c r="C13" s="1" t="n">
        <v>10</v>
      </c>
      <c r="D13" s="1" t="n">
        <v>10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10</v>
      </c>
    </row>
    <row r="14" customFormat="false" ht="14.25" hidden="false" customHeight="false" outlineLevel="0" collapsed="false">
      <c r="A14" s="4" t="str">
        <f aca="false">CONFIG!A13</f>
        <v>INCOMBUSTIBLES</v>
      </c>
      <c r="B14" s="1" t="n">
        <v>8</v>
      </c>
      <c r="C14" s="1" t="n">
        <v>7</v>
      </c>
      <c r="D14" s="1" t="n">
        <v>7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7.33333333333333</v>
      </c>
    </row>
    <row r="15" customFormat="false" ht="14.25" hidden="false" customHeight="false" outlineLevel="0" collapsed="false">
      <c r="A15" s="4" t="str">
        <f aca="false">CONFIG!A14</f>
        <v>ESTRELLADES</v>
      </c>
      <c r="B15" s="1" t="n">
        <v>8</v>
      </c>
      <c r="C15" s="1" t="n">
        <v>7</v>
      </c>
      <c r="D15" s="1" t="n">
        <v>7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7.33333333333333</v>
      </c>
    </row>
    <row r="16" customFormat="false" ht="14.25" hidden="false" customHeight="false" outlineLevel="0" collapsed="false">
      <c r="A16" s="4" t="str">
        <f aca="false">CONFIG!A15</f>
        <v>LES IL·LEGALS</v>
      </c>
      <c r="B16" s="1" t="n">
        <v>8</v>
      </c>
      <c r="C16" s="1" t="n">
        <v>8</v>
      </c>
      <c r="D16" s="1" t="n">
        <v>8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8</v>
      </c>
    </row>
    <row r="17" customFormat="false" ht="14.25" hidden="false" customHeight="false" outlineLevel="0" collapsed="false">
      <c r="A17" s="4" t="str">
        <f aca="false">CONFIG!A16</f>
        <v>ARREPLEGADES</v>
      </c>
      <c r="B17" s="1" t="n">
        <v>6</v>
      </c>
      <c r="C17" s="1" t="n">
        <v>6</v>
      </c>
      <c r="D17" s="1" t="n">
        <v>6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6</v>
      </c>
    </row>
    <row r="18" customFormat="false" ht="14.25" hidden="false" customHeight="false" outlineLevel="0" collapsed="false">
      <c r="A18" s="4" t="str">
        <f aca="false">CONFIG!A17</f>
        <v>JARANA</v>
      </c>
      <c r="B18" s="1" t="n">
        <v>6</v>
      </c>
      <c r="C18" s="1" t="n">
        <v>6</v>
      </c>
      <c r="D18" s="1" t="n">
        <v>6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6</v>
      </c>
    </row>
    <row r="19" customFormat="false" ht="14.25" hidden="false" customHeight="false" outlineLevel="0" collapsed="false">
      <c r="A19" s="4" t="str">
        <f aca="false">CONFIG!A18</f>
        <v>NAP-BUF</v>
      </c>
      <c r="B19" s="1" t="n">
        <v>9</v>
      </c>
      <c r="C19" s="1" t="n">
        <v>10</v>
      </c>
      <c r="D19" s="1" t="n">
        <v>10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9.66666666666667</v>
      </c>
    </row>
    <row r="20" customFormat="false" ht="14.25" hidden="false" customHeight="false" outlineLevel="0" collapsed="false">
      <c r="A20" s="4" t="str">
        <f aca="false">CONFIG!A19</f>
        <v>KAOTIKES</v>
      </c>
      <c r="B20" s="1" t="n">
        <v>6</v>
      </c>
      <c r="C20" s="1" t="n">
        <v>6</v>
      </c>
      <c r="D20" s="1" t="n">
        <v>6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6</v>
      </c>
    </row>
    <row r="21" customFormat="false" ht="14.25" hidden="false" customHeight="false" outlineLevel="0" collapsed="false">
      <c r="A21" s="4" t="str">
        <f aca="false">CONFIG!A20</f>
        <v>LES TRONERES</v>
      </c>
      <c r="B21" s="1" t="n">
        <v>5</v>
      </c>
      <c r="C21" s="1" t="n">
        <v>5</v>
      </c>
      <c r="D21" s="1" t="n">
        <v>5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5</v>
      </c>
    </row>
    <row r="22" customFormat="false" ht="14.25" hidden="false" customHeight="false" outlineLevel="0" collapsed="false">
      <c r="A22" s="4" t="str">
        <f aca="false">CONFIG!A21</f>
        <v>SHOWBOYS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4" t="str">
        <f aca="false">CONFIG!A22</f>
        <v>ELS TXONDOS</v>
      </c>
      <c r="B23" s="1" t="n">
        <v>9</v>
      </c>
      <c r="C23" s="1" t="n">
        <v>9</v>
      </c>
      <c r="D23" s="1" t="n">
        <v>9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9</v>
      </c>
    </row>
    <row r="24" customFormat="false" ht="14.25" hidden="false" customHeight="false" outlineLevel="0" collapsed="false">
      <c r="A24" s="4" t="str">
        <f aca="false">CONFIG!A23</f>
        <v>ELS D’AQUI</v>
      </c>
      <c r="B24" s="1" t="n">
        <v>6</v>
      </c>
      <c r="C24" s="1" t="n">
        <v>6</v>
      </c>
      <c r="D24" s="1" t="n">
        <v>6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6</v>
      </c>
    </row>
    <row r="25" customFormat="false" ht="14.25" hidden="false" customHeight="false" outlineLevel="0" collapsed="false">
      <c r="A25" s="4" t="str">
        <f aca="false">CONFIG!A24</f>
        <v>TRASTOCATS</v>
      </c>
      <c r="B25" s="1" t="n">
        <v>10</v>
      </c>
      <c r="C25" s="1" t="n">
        <v>10</v>
      </c>
      <c r="D25" s="1" t="n">
        <v>10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10</v>
      </c>
    </row>
    <row r="26" customFormat="false" ht="14.25" hidden="false" customHeight="false" outlineLevel="0" collapsed="false">
      <c r="A26" s="4" t="str">
        <f aca="false">CONFIG!A25</f>
        <v>G-80</v>
      </c>
      <c r="B26" s="1" t="n">
        <v>8</v>
      </c>
      <c r="C26" s="1" t="n">
        <v>7</v>
      </c>
      <c r="D26" s="1" t="n">
        <v>7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7.33333333333333</v>
      </c>
    </row>
    <row r="27" customFormat="false" ht="14.25" hidden="false" customHeight="false" outlineLevel="0" collapsed="false">
      <c r="A27" s="4" t="str">
        <f aca="false">CONFIG!A26</f>
        <v>PETARDES</v>
      </c>
      <c r="B27" s="1" t="n">
        <v>8</v>
      </c>
      <c r="C27" s="1" t="n">
        <v>8</v>
      </c>
      <c r="D27" s="1" t="n">
        <v>7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7.66666666666667</v>
      </c>
    </row>
    <row r="28" customFormat="false" ht="14.25" hidden="false" customHeight="false" outlineLevel="0" collapsed="false">
      <c r="A28" s="4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4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4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4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4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4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4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4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4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4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4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4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4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4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4" t="str">
        <f aca="false">CONFIG!A41</f>
        <v>Colla 41</v>
      </c>
      <c r="B42" s="1" t="n">
        <v>8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2.66666666666667</v>
      </c>
    </row>
    <row r="43" customFormat="false" ht="14.25" hidden="false" customHeight="false" outlineLevel="0" collapsed="false">
      <c r="A43" s="4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4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4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4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4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4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4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4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4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4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4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4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4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4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4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4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4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4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4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7" activeCellId="0" sqref="E27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4" width="18.54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8"/>
      <c r="B1" s="8" t="str">
        <f aca="false">CONFIG!D4</f>
        <v>Idea</v>
      </c>
      <c r="C1" s="8" t="str">
        <f aca="false">CONFIG!D5</f>
        <v>Posada en escena</v>
      </c>
      <c r="D1" s="8" t="str">
        <f aca="false">CONFIG!D6</f>
        <v>Acting</v>
      </c>
      <c r="E1" s="8" t="str">
        <f aca="false">CONFIG!D7</f>
        <v>Criteri 4</v>
      </c>
      <c r="F1" s="8" t="str">
        <f aca="false">CONFIG!D8</f>
        <v>Criteri 5</v>
      </c>
      <c r="G1" s="8" t="str">
        <f aca="false">CONFIG!D9</f>
        <v>Criteri 6</v>
      </c>
      <c r="H1" s="8" t="str">
        <f aca="false">CONFIG!D10</f>
        <v>Criteri 7</v>
      </c>
      <c r="I1" s="8" t="str">
        <f aca="false">CONFIG!D11</f>
        <v>Criteri 8</v>
      </c>
      <c r="J1" s="8" t="s">
        <v>78</v>
      </c>
      <c r="K1" s="8"/>
      <c r="L1" s="8"/>
      <c r="M1" s="8"/>
    </row>
    <row r="2" customFormat="false" ht="14.25" hidden="false" customHeight="false" outlineLevel="0" collapsed="false">
      <c r="A2" s="4" t="str">
        <f aca="false">CONFIG!A1</f>
        <v>FURES</v>
      </c>
      <c r="B2" s="1" t="n">
        <v>7</v>
      </c>
      <c r="C2" s="1" t="n">
        <v>7</v>
      </c>
      <c r="D2" s="1" t="n">
        <v>7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7</v>
      </c>
    </row>
    <row r="3" customFormat="false" ht="14.25" hidden="false" customHeight="false" outlineLevel="0" collapsed="false">
      <c r="A3" s="4" t="str">
        <f aca="false">CONFIG!A2</f>
        <v>PASSATS DE VOLTES</v>
      </c>
      <c r="B3" s="1" t="n">
        <v>6</v>
      </c>
      <c r="C3" s="1" t="n">
        <v>6</v>
      </c>
      <c r="D3" s="1" t="n">
        <v>7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6.33333333333333</v>
      </c>
    </row>
    <row r="4" customFormat="false" ht="14.25" hidden="false" customHeight="false" outlineLevel="0" collapsed="false">
      <c r="A4" s="4" t="str">
        <f aca="false">CONFIG!A3</f>
        <v>QUIN GUIRIGALL</v>
      </c>
      <c r="B4" s="1" t="n">
        <v>5</v>
      </c>
      <c r="C4" s="1" t="n">
        <v>5</v>
      </c>
      <c r="D4" s="1" t="n">
        <v>5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5</v>
      </c>
    </row>
    <row r="5" customFormat="false" ht="14.25" hidden="false" customHeight="false" outlineLevel="0" collapsed="false">
      <c r="A5" s="4" t="str">
        <f aca="false">CONFIG!A4</f>
        <v>CAP I CUA</v>
      </c>
      <c r="B5" s="1" t="n">
        <v>7</v>
      </c>
      <c r="C5" s="1" t="n">
        <v>7</v>
      </c>
      <c r="D5" s="1" t="n">
        <v>8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7.33333333333333</v>
      </c>
    </row>
    <row r="6" customFormat="false" ht="14.25" hidden="false" customHeight="false" outlineLevel="0" collapsed="false">
      <c r="A6" s="4" t="str">
        <f aca="false">CONFIG!A5</f>
        <v>LA LIADA</v>
      </c>
      <c r="B6" s="1" t="n">
        <v>9</v>
      </c>
      <c r="C6" s="1" t="n">
        <v>7</v>
      </c>
      <c r="D6" s="1" t="n">
        <v>7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7.66666666666667</v>
      </c>
    </row>
    <row r="7" customFormat="false" ht="14.25" hidden="false" customHeight="false" outlineLevel="0" collapsed="false">
      <c r="A7" s="4" t="str">
        <f aca="false">CONFIG!A6</f>
        <v>KINS 20</v>
      </c>
      <c r="B7" s="1" t="n">
        <v>6</v>
      </c>
      <c r="C7" s="1" t="n">
        <v>6</v>
      </c>
      <c r="D7" s="1" t="n">
        <v>8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6.66666666666667</v>
      </c>
    </row>
    <row r="8" customFormat="false" ht="14.25" hidden="false" customHeight="false" outlineLevel="0" collapsed="false">
      <c r="A8" s="4" t="str">
        <f aca="false">CONFIG!A7</f>
        <v>LES MIL I UNA</v>
      </c>
      <c r="B8" s="1" t="n">
        <v>9</v>
      </c>
      <c r="C8" s="1" t="n">
        <v>10</v>
      </c>
      <c r="D8" s="1" t="n">
        <v>9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9.33333333333333</v>
      </c>
    </row>
    <row r="9" customFormat="false" ht="14.25" hidden="false" customHeight="false" outlineLevel="0" collapsed="false">
      <c r="A9" s="4" t="str">
        <f aca="false">CONFIG!A8</f>
        <v>ELS PETATS</v>
      </c>
      <c r="B9" s="1" t="n">
        <v>5</v>
      </c>
      <c r="C9" s="1" t="n">
        <v>5</v>
      </c>
      <c r="D9" s="1" t="n">
        <v>5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5</v>
      </c>
    </row>
    <row r="10" customFormat="false" ht="14.25" hidden="false" customHeight="false" outlineLevel="0" collapsed="false">
      <c r="A10" s="4" t="str">
        <f aca="false">CONFIG!A9</f>
        <v>LES DEL 98</v>
      </c>
      <c r="B10" s="1" t="n">
        <v>8</v>
      </c>
      <c r="C10" s="1" t="n">
        <v>8</v>
      </c>
      <c r="D10" s="1" t="n">
        <v>8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8</v>
      </c>
    </row>
    <row r="11" customFormat="false" ht="14.25" hidden="false" customHeight="false" outlineLevel="0" collapsed="false">
      <c r="A11" s="4" t="str">
        <f aca="false">CONFIG!A10</f>
        <v>FOLLONERES</v>
      </c>
      <c r="B11" s="1" t="n">
        <v>7</v>
      </c>
      <c r="C11" s="1" t="n">
        <v>6</v>
      </c>
      <c r="D11" s="1" t="n">
        <v>7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6.66666666666667</v>
      </c>
    </row>
    <row r="12" customFormat="false" ht="14.25" hidden="false" customHeight="false" outlineLevel="0" collapsed="false">
      <c r="A12" s="4" t="str">
        <f aca="false">CONFIG!A11</f>
        <v>NIMFES</v>
      </c>
      <c r="B12" s="1" t="n">
        <v>9</v>
      </c>
      <c r="C12" s="1" t="n">
        <v>9</v>
      </c>
      <c r="D12" s="1" t="n">
        <v>9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9</v>
      </c>
    </row>
    <row r="13" customFormat="false" ht="14.25" hidden="false" customHeight="false" outlineLevel="0" collapsed="false">
      <c r="A13" s="4" t="str">
        <f aca="false">CONFIG!A12</f>
        <v>BRAVES</v>
      </c>
      <c r="B13" s="1" t="n">
        <v>7</v>
      </c>
      <c r="C13" s="1" t="n">
        <v>8</v>
      </c>
      <c r="D13" s="1" t="n">
        <v>9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8</v>
      </c>
    </row>
    <row r="14" customFormat="false" ht="14.25" hidden="false" customHeight="false" outlineLevel="0" collapsed="false">
      <c r="A14" s="4" t="str">
        <f aca="false">CONFIG!A13</f>
        <v>INCOMBUSTIBLES</v>
      </c>
      <c r="B14" s="1" t="n">
        <v>10</v>
      </c>
      <c r="C14" s="1" t="n">
        <v>10</v>
      </c>
      <c r="D14" s="1" t="n">
        <v>9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9.66666666666667</v>
      </c>
    </row>
    <row r="15" customFormat="false" ht="14.25" hidden="false" customHeight="false" outlineLevel="0" collapsed="false">
      <c r="A15" s="4" t="str">
        <f aca="false">CONFIG!A14</f>
        <v>ESTRELLADES</v>
      </c>
      <c r="B15" s="1" t="n">
        <v>7</v>
      </c>
      <c r="C15" s="1" t="n">
        <v>7</v>
      </c>
      <c r="D15" s="1" t="n">
        <v>8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7.33333333333333</v>
      </c>
    </row>
    <row r="16" customFormat="false" ht="14.25" hidden="false" customHeight="false" outlineLevel="0" collapsed="false">
      <c r="A16" s="4" t="str">
        <f aca="false">CONFIG!A15</f>
        <v>LES IL·LEGALS</v>
      </c>
      <c r="B16" s="1" t="n">
        <v>6</v>
      </c>
      <c r="C16" s="1" t="n">
        <v>7</v>
      </c>
      <c r="D16" s="1" t="n">
        <v>8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7</v>
      </c>
    </row>
    <row r="17" customFormat="false" ht="14.25" hidden="false" customHeight="false" outlineLevel="0" collapsed="false">
      <c r="A17" s="4" t="str">
        <f aca="false">CONFIG!A16</f>
        <v>ARREPLEGADES</v>
      </c>
      <c r="B17" s="1" t="n">
        <v>6</v>
      </c>
      <c r="C17" s="1" t="n">
        <v>6</v>
      </c>
      <c r="D17" s="1" t="n">
        <v>7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6.33333333333333</v>
      </c>
    </row>
    <row r="18" customFormat="false" ht="14.25" hidden="false" customHeight="false" outlineLevel="0" collapsed="false">
      <c r="A18" s="4" t="str">
        <f aca="false">CONFIG!A17</f>
        <v>JARANA</v>
      </c>
      <c r="B18" s="1" t="n">
        <v>5</v>
      </c>
      <c r="C18" s="1" t="n">
        <v>5</v>
      </c>
      <c r="D18" s="1" t="n">
        <v>6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5.33333333333333</v>
      </c>
    </row>
    <row r="19" customFormat="false" ht="14.25" hidden="false" customHeight="false" outlineLevel="0" collapsed="false">
      <c r="A19" s="4" t="str">
        <f aca="false">CONFIG!A18</f>
        <v>NAP-BUF</v>
      </c>
      <c r="B19" s="1" t="n">
        <v>9</v>
      </c>
      <c r="C19" s="1" t="n">
        <v>10</v>
      </c>
      <c r="D19" s="1" t="n">
        <v>10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9.66666666666667</v>
      </c>
    </row>
    <row r="20" customFormat="false" ht="14.25" hidden="false" customHeight="false" outlineLevel="0" collapsed="false">
      <c r="A20" s="4" t="str">
        <f aca="false">CONFIG!A19</f>
        <v>KAOTIKES</v>
      </c>
      <c r="B20" s="1" t="n">
        <v>5</v>
      </c>
      <c r="C20" s="1" t="n">
        <v>5</v>
      </c>
      <c r="D20" s="1" t="n">
        <v>6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5.33333333333333</v>
      </c>
    </row>
    <row r="21" customFormat="false" ht="14.25" hidden="false" customHeight="false" outlineLevel="0" collapsed="false">
      <c r="A21" s="4" t="str">
        <f aca="false">CONFIG!A20</f>
        <v>LES TRONERES</v>
      </c>
      <c r="B21" s="1" t="n">
        <v>5</v>
      </c>
      <c r="C21" s="1" t="n">
        <v>5</v>
      </c>
      <c r="D21" s="1" t="n">
        <v>6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5.33333333333333</v>
      </c>
    </row>
    <row r="22" customFormat="false" ht="14.25" hidden="false" customHeight="false" outlineLevel="0" collapsed="false">
      <c r="A22" s="4" t="str">
        <f aca="false">CONFIG!A21</f>
        <v>SHOWBOYS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4" t="str">
        <f aca="false">CONFIG!A22</f>
        <v>ELS TXONDOS</v>
      </c>
      <c r="B23" s="1" t="n">
        <v>9</v>
      </c>
      <c r="C23" s="1" t="n">
        <v>10</v>
      </c>
      <c r="D23" s="1" t="n">
        <v>9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9.33333333333333</v>
      </c>
    </row>
    <row r="24" customFormat="false" ht="14.25" hidden="false" customHeight="false" outlineLevel="0" collapsed="false">
      <c r="A24" s="4" t="str">
        <f aca="false">CONFIG!A23</f>
        <v>ELS D’AQUI</v>
      </c>
      <c r="B24" s="1" t="n">
        <v>5</v>
      </c>
      <c r="C24" s="1" t="n">
        <v>5</v>
      </c>
      <c r="D24" s="1" t="n">
        <v>6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5.33333333333333</v>
      </c>
    </row>
    <row r="25" customFormat="false" ht="14.25" hidden="false" customHeight="false" outlineLevel="0" collapsed="false">
      <c r="A25" s="4" t="str">
        <f aca="false">CONFIG!A24</f>
        <v>TRASTOCATS</v>
      </c>
      <c r="B25" s="1" t="n">
        <v>10</v>
      </c>
      <c r="C25" s="1" t="n">
        <v>10</v>
      </c>
      <c r="D25" s="1" t="n">
        <v>10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10</v>
      </c>
    </row>
    <row r="26" customFormat="false" ht="14.25" hidden="false" customHeight="false" outlineLevel="0" collapsed="false">
      <c r="A26" s="4" t="str">
        <f aca="false">CONFIG!A25</f>
        <v>G-80</v>
      </c>
      <c r="B26" s="1" t="n">
        <v>7</v>
      </c>
      <c r="C26" s="1" t="n">
        <v>7</v>
      </c>
      <c r="D26" s="1" t="n">
        <v>7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7</v>
      </c>
    </row>
    <row r="27" customFormat="false" ht="14.25" hidden="false" customHeight="false" outlineLevel="0" collapsed="false">
      <c r="A27" s="4" t="str">
        <f aca="false">CONFIG!A26</f>
        <v>PETARDES</v>
      </c>
      <c r="B27" s="1" t="n">
        <v>6</v>
      </c>
      <c r="C27" s="1" t="n">
        <v>6</v>
      </c>
      <c r="D27" s="1" t="n">
        <v>7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6.33333333333333</v>
      </c>
    </row>
    <row r="28" customFormat="false" ht="14.25" hidden="false" customHeight="false" outlineLevel="0" collapsed="false">
      <c r="A28" s="4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4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4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4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4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4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4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4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4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4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4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4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4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4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4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4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4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4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4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4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4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4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4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4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4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4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4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4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4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4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4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4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4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4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7" activeCellId="0" sqref="E27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4" width="18.54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8"/>
      <c r="B1" s="8" t="str">
        <f aca="false">CONFIG!D4</f>
        <v>Idea</v>
      </c>
      <c r="C1" s="8" t="str">
        <f aca="false">CONFIG!D5</f>
        <v>Posada en escena</v>
      </c>
      <c r="D1" s="8" t="str">
        <f aca="false">CONFIG!D6</f>
        <v>Acting</v>
      </c>
      <c r="E1" s="8" t="str">
        <f aca="false">CONFIG!D7</f>
        <v>Criteri 4</v>
      </c>
      <c r="F1" s="8" t="str">
        <f aca="false">CONFIG!D8</f>
        <v>Criteri 5</v>
      </c>
      <c r="G1" s="8" t="str">
        <f aca="false">CONFIG!D9</f>
        <v>Criteri 6</v>
      </c>
      <c r="H1" s="8" t="str">
        <f aca="false">CONFIG!D10</f>
        <v>Criteri 7</v>
      </c>
      <c r="I1" s="8" t="str">
        <f aca="false">CONFIG!D11</f>
        <v>Criteri 8</v>
      </c>
      <c r="J1" s="8" t="s">
        <v>78</v>
      </c>
      <c r="K1" s="8"/>
      <c r="L1" s="8"/>
      <c r="M1" s="8"/>
    </row>
    <row r="2" customFormat="false" ht="14.25" hidden="false" customHeight="false" outlineLevel="0" collapsed="false">
      <c r="A2" s="4" t="str">
        <f aca="false">CONFIG!A1</f>
        <v>FURES</v>
      </c>
      <c r="B2" s="1" t="n">
        <v>7</v>
      </c>
      <c r="C2" s="1" t="n">
        <v>8</v>
      </c>
      <c r="D2" s="1" t="n">
        <v>7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7.33333333333333</v>
      </c>
    </row>
    <row r="3" customFormat="false" ht="14.25" hidden="false" customHeight="false" outlineLevel="0" collapsed="false">
      <c r="A3" s="4" t="str">
        <f aca="false">CONFIG!A2</f>
        <v>PASSATS DE VOLTES</v>
      </c>
      <c r="B3" s="1" t="n">
        <v>8</v>
      </c>
      <c r="C3" s="1" t="n">
        <v>9</v>
      </c>
      <c r="D3" s="1" t="n">
        <v>9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8.66666666666667</v>
      </c>
    </row>
    <row r="4" customFormat="false" ht="14.25" hidden="false" customHeight="false" outlineLevel="0" collapsed="false">
      <c r="A4" s="4" t="str">
        <f aca="false">CONFIG!A3</f>
        <v>QUIN GUIRIGALL</v>
      </c>
      <c r="B4" s="1" t="n">
        <v>5</v>
      </c>
      <c r="C4" s="1" t="n">
        <v>5</v>
      </c>
      <c r="D4" s="1" t="n">
        <v>5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5</v>
      </c>
    </row>
    <row r="5" customFormat="false" ht="14.25" hidden="false" customHeight="false" outlineLevel="0" collapsed="false">
      <c r="A5" s="4" t="str">
        <f aca="false">CONFIG!A4</f>
        <v>CAP I CUA</v>
      </c>
      <c r="B5" s="1" t="n">
        <v>7</v>
      </c>
      <c r="C5" s="1" t="n">
        <v>7</v>
      </c>
      <c r="D5" s="1" t="n">
        <v>7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7</v>
      </c>
    </row>
    <row r="6" customFormat="false" ht="14.25" hidden="false" customHeight="false" outlineLevel="0" collapsed="false">
      <c r="A6" s="4" t="str">
        <f aca="false">CONFIG!A5</f>
        <v>LA LIADA</v>
      </c>
      <c r="B6" s="1" t="n">
        <v>9</v>
      </c>
      <c r="C6" s="1" t="n">
        <v>9</v>
      </c>
      <c r="D6" s="1" t="n">
        <v>9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9</v>
      </c>
    </row>
    <row r="7" customFormat="false" ht="14.25" hidden="false" customHeight="false" outlineLevel="0" collapsed="false">
      <c r="A7" s="4" t="str">
        <f aca="false">CONFIG!A6</f>
        <v>KINS 20</v>
      </c>
      <c r="B7" s="1" t="n">
        <v>6</v>
      </c>
      <c r="C7" s="1" t="n">
        <v>6</v>
      </c>
      <c r="D7" s="1" t="n">
        <v>6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6</v>
      </c>
    </row>
    <row r="8" customFormat="false" ht="14.25" hidden="false" customHeight="false" outlineLevel="0" collapsed="false">
      <c r="A8" s="4" t="str">
        <f aca="false">CONFIG!A7</f>
        <v>LES MIL I UNA</v>
      </c>
      <c r="B8" s="1" t="n">
        <v>10</v>
      </c>
      <c r="C8" s="1" t="n">
        <v>10</v>
      </c>
      <c r="D8" s="1" t="n">
        <v>10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10</v>
      </c>
    </row>
    <row r="9" customFormat="false" ht="14.25" hidden="false" customHeight="false" outlineLevel="0" collapsed="false">
      <c r="A9" s="4" t="str">
        <f aca="false">CONFIG!A8</f>
        <v>ELS PETATS</v>
      </c>
      <c r="B9" s="1" t="n">
        <v>4</v>
      </c>
      <c r="C9" s="1" t="n">
        <v>4</v>
      </c>
      <c r="D9" s="1" t="n">
        <v>5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4.33333333333333</v>
      </c>
    </row>
    <row r="10" customFormat="false" ht="14.25" hidden="false" customHeight="false" outlineLevel="0" collapsed="false">
      <c r="A10" s="4" t="str">
        <f aca="false">CONFIG!A9</f>
        <v>LES DEL 98</v>
      </c>
      <c r="B10" s="1" t="n">
        <v>7</v>
      </c>
      <c r="C10" s="1" t="n">
        <v>8</v>
      </c>
      <c r="D10" s="1" t="n">
        <v>7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7.33333333333333</v>
      </c>
    </row>
    <row r="11" customFormat="false" ht="14.25" hidden="false" customHeight="false" outlineLevel="0" collapsed="false">
      <c r="A11" s="4" t="str">
        <f aca="false">CONFIG!A10</f>
        <v>FOLLONERES</v>
      </c>
      <c r="B11" s="1" t="n">
        <v>8</v>
      </c>
      <c r="C11" s="1" t="n">
        <v>7</v>
      </c>
      <c r="D11" s="1" t="n">
        <v>8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7.66666666666667</v>
      </c>
    </row>
    <row r="12" customFormat="false" ht="14.25" hidden="false" customHeight="false" outlineLevel="0" collapsed="false">
      <c r="A12" s="4" t="str">
        <f aca="false">CONFIG!A11</f>
        <v>NIMFES</v>
      </c>
      <c r="B12" s="1" t="n">
        <v>10</v>
      </c>
      <c r="C12" s="1" t="n">
        <v>10</v>
      </c>
      <c r="D12" s="1" t="n">
        <v>10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10</v>
      </c>
    </row>
    <row r="13" customFormat="false" ht="14.25" hidden="false" customHeight="false" outlineLevel="0" collapsed="false">
      <c r="A13" s="4" t="str">
        <f aca="false">CONFIG!A12</f>
        <v>BRAVES</v>
      </c>
      <c r="B13" s="1" t="n">
        <v>8</v>
      </c>
      <c r="C13" s="1" t="n">
        <v>8</v>
      </c>
      <c r="D13" s="1" t="n">
        <v>9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8.33333333333333</v>
      </c>
    </row>
    <row r="14" customFormat="false" ht="14.25" hidden="false" customHeight="false" outlineLevel="0" collapsed="false">
      <c r="A14" s="4" t="str">
        <f aca="false">CONFIG!A13</f>
        <v>INCOMBUSTIBLES</v>
      </c>
      <c r="B14" s="1" t="n">
        <v>9</v>
      </c>
      <c r="C14" s="1" t="n">
        <v>9</v>
      </c>
      <c r="D14" s="1" t="n">
        <v>9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9</v>
      </c>
    </row>
    <row r="15" customFormat="false" ht="14.25" hidden="false" customHeight="false" outlineLevel="0" collapsed="false">
      <c r="A15" s="4" t="str">
        <f aca="false">CONFIG!A14</f>
        <v>ESTRELLADES</v>
      </c>
      <c r="B15" s="1" t="n">
        <v>10</v>
      </c>
      <c r="C15" s="1" t="n">
        <v>7</v>
      </c>
      <c r="D15" s="1" t="n">
        <v>8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8.33333333333333</v>
      </c>
    </row>
    <row r="16" customFormat="false" ht="14.25" hidden="false" customHeight="false" outlineLevel="0" collapsed="false">
      <c r="A16" s="4" t="str">
        <f aca="false">CONFIG!A15</f>
        <v>LES IL·LEGALS</v>
      </c>
      <c r="B16" s="1" t="n">
        <v>8</v>
      </c>
      <c r="C16" s="1" t="n">
        <v>8</v>
      </c>
      <c r="D16" s="1" t="n">
        <v>8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8</v>
      </c>
    </row>
    <row r="17" customFormat="false" ht="14.25" hidden="false" customHeight="false" outlineLevel="0" collapsed="false">
      <c r="A17" s="4" t="str">
        <f aca="false">CONFIG!A16</f>
        <v>ARREPLEGADES</v>
      </c>
      <c r="B17" s="1" t="n">
        <v>8</v>
      </c>
      <c r="C17" s="1" t="n">
        <v>7</v>
      </c>
      <c r="D17" s="1" t="n">
        <v>7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7.33333333333333</v>
      </c>
    </row>
    <row r="18" customFormat="false" ht="14.25" hidden="false" customHeight="false" outlineLevel="0" collapsed="false">
      <c r="A18" s="4" t="str">
        <f aca="false">CONFIG!A17</f>
        <v>JARANA</v>
      </c>
      <c r="B18" s="1" t="n">
        <v>5</v>
      </c>
      <c r="C18" s="1" t="n">
        <v>5</v>
      </c>
      <c r="D18" s="1" t="n">
        <v>6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5.33333333333333</v>
      </c>
    </row>
    <row r="19" customFormat="false" ht="14.25" hidden="false" customHeight="false" outlineLevel="0" collapsed="false">
      <c r="A19" s="4" t="str">
        <f aca="false">CONFIG!A18</f>
        <v>NAP-BUF</v>
      </c>
      <c r="B19" s="1" t="n">
        <v>10</v>
      </c>
      <c r="C19" s="1" t="n">
        <v>10</v>
      </c>
      <c r="D19" s="1" t="n">
        <v>10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10</v>
      </c>
    </row>
    <row r="20" customFormat="false" ht="14.25" hidden="false" customHeight="false" outlineLevel="0" collapsed="false">
      <c r="A20" s="4" t="str">
        <f aca="false">CONFIG!A19</f>
        <v>KAOTIKES</v>
      </c>
      <c r="B20" s="1" t="n">
        <v>5</v>
      </c>
      <c r="C20" s="1" t="n">
        <v>5</v>
      </c>
      <c r="D20" s="1" t="n">
        <v>5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5</v>
      </c>
    </row>
    <row r="21" customFormat="false" ht="14.25" hidden="false" customHeight="false" outlineLevel="0" collapsed="false">
      <c r="A21" s="4" t="str">
        <f aca="false">CONFIG!A20</f>
        <v>LES TRONERES</v>
      </c>
      <c r="B21" s="1" t="n">
        <v>5</v>
      </c>
      <c r="C21" s="1" t="n">
        <v>5</v>
      </c>
      <c r="D21" s="1" t="n">
        <v>5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5</v>
      </c>
    </row>
    <row r="22" customFormat="false" ht="14.25" hidden="false" customHeight="false" outlineLevel="0" collapsed="false">
      <c r="A22" s="4" t="str">
        <f aca="false">CONFIG!A21</f>
        <v>SHOWBOYS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4" t="str">
        <f aca="false">CONFIG!A22</f>
        <v>ELS TXONDOS</v>
      </c>
      <c r="B23" s="1" t="n">
        <v>10</v>
      </c>
      <c r="C23" s="1" t="n">
        <v>10</v>
      </c>
      <c r="D23" s="1" t="n">
        <v>10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10</v>
      </c>
    </row>
    <row r="24" customFormat="false" ht="14.25" hidden="false" customHeight="false" outlineLevel="0" collapsed="false">
      <c r="A24" s="4" t="str">
        <f aca="false">CONFIG!A23</f>
        <v>ELS D’AQUI</v>
      </c>
      <c r="B24" s="1" t="n">
        <v>5</v>
      </c>
      <c r="C24" s="1" t="n">
        <v>5</v>
      </c>
      <c r="D24" s="1" t="n">
        <v>5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5</v>
      </c>
    </row>
    <row r="25" customFormat="false" ht="14.25" hidden="false" customHeight="false" outlineLevel="0" collapsed="false">
      <c r="A25" s="4" t="str">
        <f aca="false">CONFIG!A24</f>
        <v>TRASTOCATS</v>
      </c>
      <c r="B25" s="1" t="n">
        <v>8</v>
      </c>
      <c r="C25" s="1" t="n">
        <v>9</v>
      </c>
      <c r="D25" s="1" t="n">
        <v>8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8.33333333333333</v>
      </c>
    </row>
    <row r="26" customFormat="false" ht="14.25" hidden="false" customHeight="false" outlineLevel="0" collapsed="false">
      <c r="A26" s="4" t="str">
        <f aca="false">CONFIG!A25</f>
        <v>G-80</v>
      </c>
      <c r="B26" s="1" t="n">
        <v>7</v>
      </c>
      <c r="C26" s="1" t="n">
        <v>7</v>
      </c>
      <c r="D26" s="1" t="n">
        <v>7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7</v>
      </c>
    </row>
    <row r="27" customFormat="false" ht="14.25" hidden="false" customHeight="false" outlineLevel="0" collapsed="false">
      <c r="A27" s="4" t="str">
        <f aca="false">CONFIG!A26</f>
        <v>PETARDES</v>
      </c>
      <c r="B27" s="1" t="n">
        <v>6</v>
      </c>
      <c r="C27" s="1" t="n">
        <v>5</v>
      </c>
      <c r="D27" s="1" t="n">
        <v>6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5.66666666666667</v>
      </c>
    </row>
    <row r="28" customFormat="false" ht="14.25" hidden="false" customHeight="false" outlineLevel="0" collapsed="false">
      <c r="A28" s="4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4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4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4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4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4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4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4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4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4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4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4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4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4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4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4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4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4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4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4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4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4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4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4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4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4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4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4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4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4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4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4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4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4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7" activeCellId="0" sqref="E27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4" width="11.27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8"/>
      <c r="B1" s="8" t="str">
        <f aca="false">CONFIG!D4</f>
        <v>Idea</v>
      </c>
      <c r="C1" s="8" t="str">
        <f aca="false">CONFIG!D5</f>
        <v>Posada en escena</v>
      </c>
      <c r="D1" s="8" t="str">
        <f aca="false">CONFIG!D6</f>
        <v>Acting</v>
      </c>
      <c r="E1" s="8" t="str">
        <f aca="false">CONFIG!D7</f>
        <v>Criteri 4</v>
      </c>
      <c r="F1" s="8" t="str">
        <f aca="false">CONFIG!D8</f>
        <v>Criteri 5</v>
      </c>
      <c r="G1" s="8" t="str">
        <f aca="false">CONFIG!D9</f>
        <v>Criteri 6</v>
      </c>
      <c r="H1" s="8" t="str">
        <f aca="false">CONFIG!D10</f>
        <v>Criteri 7</v>
      </c>
      <c r="I1" s="8" t="str">
        <f aca="false">CONFIG!D11</f>
        <v>Criteri 8</v>
      </c>
      <c r="J1" s="8" t="s">
        <v>78</v>
      </c>
      <c r="K1" s="8"/>
      <c r="L1" s="8"/>
      <c r="M1" s="8"/>
    </row>
    <row r="2" customFormat="false" ht="14.25" hidden="false" customHeight="false" outlineLevel="0" collapsed="false">
      <c r="A2" s="4" t="str">
        <f aca="false">CONFIG!A1</f>
        <v>FURES</v>
      </c>
      <c r="B2" s="1" t="n">
        <v>7</v>
      </c>
      <c r="C2" s="1" t="n">
        <v>7</v>
      </c>
      <c r="D2" s="1" t="n">
        <v>8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7.33333333333333</v>
      </c>
    </row>
    <row r="3" customFormat="false" ht="14.25" hidden="false" customHeight="false" outlineLevel="0" collapsed="false">
      <c r="A3" s="4" t="str">
        <f aca="false">CONFIG!A2</f>
        <v>PASSATS DE VOLTES</v>
      </c>
      <c r="B3" s="1" t="n">
        <v>5</v>
      </c>
      <c r="C3" s="1" t="n">
        <v>6</v>
      </c>
      <c r="D3" s="1" t="n">
        <v>7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6</v>
      </c>
    </row>
    <row r="4" customFormat="false" ht="14.25" hidden="false" customHeight="false" outlineLevel="0" collapsed="false">
      <c r="A4" s="4" t="str">
        <f aca="false">CONFIG!A3</f>
        <v>QUIN GUIRIGALL</v>
      </c>
      <c r="B4" s="1" t="n">
        <v>6</v>
      </c>
      <c r="C4" s="1" t="n">
        <v>7</v>
      </c>
      <c r="D4" s="1" t="n">
        <v>7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6.66666666666667</v>
      </c>
    </row>
    <row r="5" customFormat="false" ht="14.25" hidden="false" customHeight="false" outlineLevel="0" collapsed="false">
      <c r="A5" s="4" t="str">
        <f aca="false">CONFIG!A4</f>
        <v>CAP I CUA</v>
      </c>
      <c r="B5" s="1" t="n">
        <v>6</v>
      </c>
      <c r="C5" s="1" t="n">
        <v>8</v>
      </c>
      <c r="D5" s="1" t="n">
        <v>7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7</v>
      </c>
    </row>
    <row r="6" customFormat="false" ht="14.25" hidden="false" customHeight="false" outlineLevel="0" collapsed="false">
      <c r="A6" s="4" t="str">
        <f aca="false">CONFIG!A5</f>
        <v>LA LIADA</v>
      </c>
      <c r="B6" s="1" t="n">
        <v>9</v>
      </c>
      <c r="C6" s="1" t="n">
        <v>10</v>
      </c>
      <c r="D6" s="1" t="n">
        <v>10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9.66666666666667</v>
      </c>
    </row>
    <row r="7" customFormat="false" ht="14.25" hidden="false" customHeight="false" outlineLevel="0" collapsed="false">
      <c r="A7" s="4" t="str">
        <f aca="false">CONFIG!A6</f>
        <v>KINS 20</v>
      </c>
      <c r="B7" s="1" t="n">
        <v>6</v>
      </c>
      <c r="C7" s="1" t="n">
        <v>5</v>
      </c>
      <c r="D7" s="1" t="n">
        <v>5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5.33333333333333</v>
      </c>
    </row>
    <row r="8" customFormat="false" ht="14.25" hidden="false" customHeight="false" outlineLevel="0" collapsed="false">
      <c r="A8" s="4" t="str">
        <f aca="false">CONFIG!A7</f>
        <v>LES MIL I UNA</v>
      </c>
      <c r="B8" s="1" t="n">
        <v>8</v>
      </c>
      <c r="C8" s="1" t="n">
        <v>9</v>
      </c>
      <c r="D8" s="1" t="n">
        <v>10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9</v>
      </c>
    </row>
    <row r="9" customFormat="false" ht="14.25" hidden="false" customHeight="false" outlineLevel="0" collapsed="false">
      <c r="A9" s="4" t="str">
        <f aca="false">CONFIG!A8</f>
        <v>ELS PETATS</v>
      </c>
      <c r="B9" s="1" t="n">
        <v>5</v>
      </c>
      <c r="C9" s="1" t="n">
        <v>5</v>
      </c>
      <c r="D9" s="1" t="n">
        <v>5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5</v>
      </c>
    </row>
    <row r="10" customFormat="false" ht="14.25" hidden="false" customHeight="false" outlineLevel="0" collapsed="false">
      <c r="A10" s="4" t="str">
        <f aca="false">CONFIG!A9</f>
        <v>LES DEL 98</v>
      </c>
      <c r="B10" s="1" t="n">
        <v>7</v>
      </c>
      <c r="C10" s="1" t="n">
        <v>7</v>
      </c>
      <c r="D10" s="1" t="n">
        <v>8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7.33333333333333</v>
      </c>
    </row>
    <row r="11" customFormat="false" ht="14.25" hidden="false" customHeight="false" outlineLevel="0" collapsed="false">
      <c r="A11" s="4" t="str">
        <f aca="false">CONFIG!A10</f>
        <v>FOLLONERES</v>
      </c>
      <c r="B11" s="1" t="n">
        <v>8</v>
      </c>
      <c r="C11" s="1" t="n">
        <v>8</v>
      </c>
      <c r="D11" s="1" t="n">
        <v>8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8</v>
      </c>
    </row>
    <row r="12" customFormat="false" ht="14.25" hidden="false" customHeight="false" outlineLevel="0" collapsed="false">
      <c r="A12" s="4" t="str">
        <f aca="false">CONFIG!A11</f>
        <v>NIMFES</v>
      </c>
      <c r="B12" s="1" t="n">
        <v>10</v>
      </c>
      <c r="C12" s="1" t="n">
        <v>10</v>
      </c>
      <c r="D12" s="1" t="n">
        <v>10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10</v>
      </c>
    </row>
    <row r="13" customFormat="false" ht="14.25" hidden="false" customHeight="false" outlineLevel="0" collapsed="false">
      <c r="A13" s="4" t="str">
        <f aca="false">CONFIG!A12</f>
        <v>BRAVES</v>
      </c>
      <c r="B13" s="1" t="n">
        <v>8</v>
      </c>
      <c r="C13" s="1" t="n">
        <v>8</v>
      </c>
      <c r="D13" s="1" t="n">
        <v>10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8.66666666666667</v>
      </c>
    </row>
    <row r="14" customFormat="false" ht="14.25" hidden="false" customHeight="false" outlineLevel="0" collapsed="false">
      <c r="A14" s="4" t="str">
        <f aca="false">CONFIG!A13</f>
        <v>INCOMBUSTIBLES</v>
      </c>
      <c r="B14" s="1" t="n">
        <v>10</v>
      </c>
      <c r="C14" s="1" t="n">
        <v>10</v>
      </c>
      <c r="D14" s="1" t="n">
        <v>10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10</v>
      </c>
    </row>
    <row r="15" customFormat="false" ht="14.25" hidden="false" customHeight="false" outlineLevel="0" collapsed="false">
      <c r="A15" s="4" t="str">
        <f aca="false">CONFIG!A14</f>
        <v>ESTRELLADES</v>
      </c>
      <c r="B15" s="1" t="n">
        <v>7</v>
      </c>
      <c r="C15" s="1" t="n">
        <v>8</v>
      </c>
      <c r="D15" s="1" t="n">
        <v>8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7.66666666666667</v>
      </c>
    </row>
    <row r="16" customFormat="false" ht="14.25" hidden="false" customHeight="false" outlineLevel="0" collapsed="false">
      <c r="A16" s="4" t="str">
        <f aca="false">CONFIG!A15</f>
        <v>LES IL·LEGALS</v>
      </c>
      <c r="B16" s="1" t="n">
        <v>8</v>
      </c>
      <c r="C16" s="1" t="n">
        <v>8</v>
      </c>
      <c r="D16" s="1" t="n">
        <v>9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8.33333333333333</v>
      </c>
    </row>
    <row r="17" customFormat="false" ht="14.25" hidden="false" customHeight="false" outlineLevel="0" collapsed="false">
      <c r="A17" s="4" t="str">
        <f aca="false">CONFIG!A16</f>
        <v>ARREPLEGADES</v>
      </c>
      <c r="B17" s="1" t="n">
        <v>8</v>
      </c>
      <c r="C17" s="1" t="n">
        <v>9</v>
      </c>
      <c r="D17" s="1" t="n">
        <v>9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8.66666666666667</v>
      </c>
    </row>
    <row r="18" customFormat="false" ht="14.25" hidden="false" customHeight="false" outlineLevel="0" collapsed="false">
      <c r="A18" s="4" t="str">
        <f aca="false">CONFIG!A17</f>
        <v>JARANA</v>
      </c>
      <c r="B18" s="1" t="n">
        <v>6</v>
      </c>
      <c r="C18" s="1" t="n">
        <v>6</v>
      </c>
      <c r="D18" s="1" t="n">
        <v>7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6.33333333333333</v>
      </c>
    </row>
    <row r="19" customFormat="false" ht="14.25" hidden="false" customHeight="false" outlineLevel="0" collapsed="false">
      <c r="A19" s="4" t="str">
        <f aca="false">CONFIG!A18</f>
        <v>NAP-BUF</v>
      </c>
      <c r="B19" s="1" t="n">
        <v>9</v>
      </c>
      <c r="C19" s="1" t="n">
        <v>10</v>
      </c>
      <c r="D19" s="1" t="n">
        <v>10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9.66666666666667</v>
      </c>
    </row>
    <row r="20" customFormat="false" ht="14.25" hidden="false" customHeight="false" outlineLevel="0" collapsed="false">
      <c r="A20" s="4" t="str">
        <f aca="false">CONFIG!A19</f>
        <v>KAOTIKES</v>
      </c>
      <c r="B20" s="1" t="n">
        <v>7</v>
      </c>
      <c r="C20" s="1" t="n">
        <v>8</v>
      </c>
      <c r="D20" s="1" t="n">
        <v>8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7.66666666666667</v>
      </c>
    </row>
    <row r="21" customFormat="false" ht="14.25" hidden="false" customHeight="false" outlineLevel="0" collapsed="false">
      <c r="A21" s="4" t="str">
        <f aca="false">CONFIG!A20</f>
        <v>LES TRONERES</v>
      </c>
      <c r="B21" s="1" t="n">
        <v>6</v>
      </c>
      <c r="C21" s="1" t="n">
        <v>6</v>
      </c>
      <c r="D21" s="1" t="n">
        <v>7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6.33333333333333</v>
      </c>
    </row>
    <row r="22" customFormat="false" ht="14.25" hidden="false" customHeight="false" outlineLevel="0" collapsed="false">
      <c r="A22" s="4" t="str">
        <f aca="false">CONFIG!A21</f>
        <v>SHOWBOYS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4" t="str">
        <f aca="false">CONFIG!A22</f>
        <v>ELS TXONDOS</v>
      </c>
      <c r="B23" s="1" t="n">
        <v>8</v>
      </c>
      <c r="C23" s="1" t="n">
        <v>8</v>
      </c>
      <c r="D23" s="1" t="n">
        <v>9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8.33333333333333</v>
      </c>
    </row>
    <row r="24" customFormat="false" ht="14.25" hidden="false" customHeight="false" outlineLevel="0" collapsed="false">
      <c r="A24" s="4" t="str">
        <f aca="false">CONFIG!A23</f>
        <v>ELS D’AQUI</v>
      </c>
      <c r="B24" s="1" t="n">
        <v>7</v>
      </c>
      <c r="C24" s="1" t="n">
        <v>8</v>
      </c>
      <c r="D24" s="1" t="n">
        <v>7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7.33333333333333</v>
      </c>
    </row>
    <row r="25" customFormat="false" ht="14.25" hidden="false" customHeight="false" outlineLevel="0" collapsed="false">
      <c r="A25" s="4" t="str">
        <f aca="false">CONFIG!A24</f>
        <v>TRASTOCATS</v>
      </c>
      <c r="B25" s="1" t="n">
        <v>9</v>
      </c>
      <c r="C25" s="1" t="n">
        <v>10</v>
      </c>
      <c r="D25" s="1" t="n">
        <v>10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9.66666666666667</v>
      </c>
    </row>
    <row r="26" customFormat="false" ht="14.25" hidden="false" customHeight="false" outlineLevel="0" collapsed="false">
      <c r="A26" s="4" t="str">
        <f aca="false">CONFIG!A25</f>
        <v>G-80</v>
      </c>
      <c r="B26" s="1" t="n">
        <v>5</v>
      </c>
      <c r="C26" s="1" t="n">
        <v>6</v>
      </c>
      <c r="D26" s="1" t="n">
        <v>6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5.66666666666667</v>
      </c>
    </row>
    <row r="27" customFormat="false" ht="14.25" hidden="false" customHeight="false" outlineLevel="0" collapsed="false">
      <c r="A27" s="4" t="str">
        <f aca="false">CONFIG!A26</f>
        <v>PETARDES</v>
      </c>
      <c r="B27" s="1" t="n">
        <v>8</v>
      </c>
      <c r="C27" s="1" t="n">
        <v>9</v>
      </c>
      <c r="D27" s="1" t="n">
        <v>9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8.66666666666667</v>
      </c>
    </row>
    <row r="28" customFormat="false" ht="14.25" hidden="false" customHeight="false" outlineLevel="0" collapsed="false">
      <c r="A28" s="4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4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4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4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4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4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4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4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4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4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4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4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4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4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4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4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4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4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4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4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4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4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4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4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4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4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4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4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4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4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4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4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4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4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7" activeCellId="0" sqref="E27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4" width="11.27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8"/>
      <c r="B1" s="8" t="str">
        <f aca="false">CONFIG!D4</f>
        <v>Idea</v>
      </c>
      <c r="C1" s="8" t="str">
        <f aca="false">CONFIG!D5</f>
        <v>Posada en escena</v>
      </c>
      <c r="D1" s="8" t="str">
        <f aca="false">CONFIG!D6</f>
        <v>Acting</v>
      </c>
      <c r="E1" s="8" t="str">
        <f aca="false">CONFIG!D7</f>
        <v>Criteri 4</v>
      </c>
      <c r="F1" s="8" t="str">
        <f aca="false">CONFIG!D8</f>
        <v>Criteri 5</v>
      </c>
      <c r="G1" s="8" t="str">
        <f aca="false">CONFIG!D9</f>
        <v>Criteri 6</v>
      </c>
      <c r="H1" s="8" t="str">
        <f aca="false">CONFIG!D10</f>
        <v>Criteri 7</v>
      </c>
      <c r="I1" s="8" t="str">
        <f aca="false">CONFIG!D11</f>
        <v>Criteri 8</v>
      </c>
      <c r="J1" s="8" t="s">
        <v>78</v>
      </c>
      <c r="K1" s="8"/>
      <c r="L1" s="8"/>
      <c r="M1" s="8"/>
    </row>
    <row r="2" customFormat="false" ht="14.25" hidden="false" customHeight="false" outlineLevel="0" collapsed="false">
      <c r="A2" s="4" t="str">
        <f aca="false">CONFIG!A1</f>
        <v>FURES</v>
      </c>
      <c r="B2" s="1" t="n">
        <v>7</v>
      </c>
      <c r="C2" s="1" t="n">
        <v>8</v>
      </c>
      <c r="D2" s="1" t="n">
        <v>7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7.33333333333333</v>
      </c>
    </row>
    <row r="3" customFormat="false" ht="14.25" hidden="false" customHeight="false" outlineLevel="0" collapsed="false">
      <c r="A3" s="4" t="str">
        <f aca="false">CONFIG!A2</f>
        <v>PASSATS DE VOLTES</v>
      </c>
      <c r="B3" s="1" t="n">
        <v>6</v>
      </c>
      <c r="C3" s="1" t="n">
        <v>6</v>
      </c>
      <c r="D3" s="1" t="n">
        <v>6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6</v>
      </c>
    </row>
    <row r="4" customFormat="false" ht="14.25" hidden="false" customHeight="false" outlineLevel="0" collapsed="false">
      <c r="A4" s="4" t="str">
        <f aca="false">CONFIG!A3</f>
        <v>QUIN GUIRIGALL</v>
      </c>
      <c r="B4" s="1" t="n">
        <v>6</v>
      </c>
      <c r="C4" s="1" t="n">
        <v>7</v>
      </c>
      <c r="D4" s="1" t="n">
        <v>7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6.66666666666667</v>
      </c>
    </row>
    <row r="5" customFormat="false" ht="14.25" hidden="false" customHeight="false" outlineLevel="0" collapsed="false">
      <c r="A5" s="4" t="str">
        <f aca="false">CONFIG!A4</f>
        <v>CAP I CUA</v>
      </c>
      <c r="B5" s="1" t="n">
        <v>5</v>
      </c>
      <c r="C5" s="1" t="n">
        <v>7</v>
      </c>
      <c r="D5" s="1" t="n">
        <v>7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6.33333333333333</v>
      </c>
    </row>
    <row r="6" customFormat="false" ht="14.25" hidden="false" customHeight="false" outlineLevel="0" collapsed="false">
      <c r="A6" s="4" t="str">
        <f aca="false">CONFIG!A5</f>
        <v>LA LIADA</v>
      </c>
      <c r="B6" s="1" t="n">
        <v>8</v>
      </c>
      <c r="C6" s="1" t="n">
        <v>9</v>
      </c>
      <c r="D6" s="1" t="n">
        <v>10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9</v>
      </c>
    </row>
    <row r="7" customFormat="false" ht="14.25" hidden="false" customHeight="false" outlineLevel="0" collapsed="false">
      <c r="A7" s="4" t="str">
        <f aca="false">CONFIG!A6</f>
        <v>KINS 20</v>
      </c>
      <c r="B7" s="1" t="n">
        <v>5</v>
      </c>
      <c r="C7" s="1" t="n">
        <v>5</v>
      </c>
      <c r="D7" s="1" t="n">
        <v>6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5.33333333333333</v>
      </c>
    </row>
    <row r="8" customFormat="false" ht="14.25" hidden="false" customHeight="false" outlineLevel="0" collapsed="false">
      <c r="A8" s="4" t="str">
        <f aca="false">CONFIG!A7</f>
        <v>LES MIL I UNA</v>
      </c>
      <c r="B8" s="1" t="n">
        <v>10</v>
      </c>
      <c r="C8" s="1" t="n">
        <v>9</v>
      </c>
      <c r="D8" s="1" t="n">
        <v>9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9.33333333333333</v>
      </c>
    </row>
    <row r="9" customFormat="false" ht="14.25" hidden="false" customHeight="false" outlineLevel="0" collapsed="false">
      <c r="A9" s="4" t="str">
        <f aca="false">CONFIG!A8</f>
        <v>ELS PETATS</v>
      </c>
      <c r="B9" s="1" t="n">
        <v>5</v>
      </c>
      <c r="C9" s="1" t="n">
        <v>5</v>
      </c>
      <c r="D9" s="1" t="n">
        <v>5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5</v>
      </c>
    </row>
    <row r="10" customFormat="false" ht="14.25" hidden="false" customHeight="false" outlineLevel="0" collapsed="false">
      <c r="A10" s="4" t="str">
        <f aca="false">CONFIG!A9</f>
        <v>LES DEL 98</v>
      </c>
      <c r="B10" s="1" t="n">
        <v>7</v>
      </c>
      <c r="C10" s="1" t="n">
        <v>7</v>
      </c>
      <c r="D10" s="1" t="n">
        <v>8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7.33333333333333</v>
      </c>
    </row>
    <row r="11" customFormat="false" ht="14.25" hidden="false" customHeight="false" outlineLevel="0" collapsed="false">
      <c r="A11" s="4" t="str">
        <f aca="false">CONFIG!A10</f>
        <v>FOLLONERES</v>
      </c>
      <c r="B11" s="1" t="n">
        <v>8</v>
      </c>
      <c r="C11" s="1" t="n">
        <v>9</v>
      </c>
      <c r="D11" s="1" t="n">
        <v>8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8.33333333333333</v>
      </c>
    </row>
    <row r="12" customFormat="false" ht="14.25" hidden="false" customHeight="false" outlineLevel="0" collapsed="false">
      <c r="A12" s="4" t="str">
        <f aca="false">CONFIG!A11</f>
        <v>NIMFES</v>
      </c>
      <c r="B12" s="1" t="n">
        <v>9</v>
      </c>
      <c r="C12" s="1" t="n">
        <v>9</v>
      </c>
      <c r="D12" s="1" t="n">
        <v>9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9</v>
      </c>
    </row>
    <row r="13" customFormat="false" ht="14.25" hidden="false" customHeight="false" outlineLevel="0" collapsed="false">
      <c r="A13" s="4" t="str">
        <f aca="false">CONFIG!A12</f>
        <v>BRAVES</v>
      </c>
      <c r="B13" s="1" t="n">
        <v>8</v>
      </c>
      <c r="C13" s="1" t="n">
        <v>8</v>
      </c>
      <c r="D13" s="1" t="n">
        <v>10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8.66666666666667</v>
      </c>
    </row>
    <row r="14" customFormat="false" ht="14.25" hidden="false" customHeight="false" outlineLevel="0" collapsed="false">
      <c r="A14" s="4" t="str">
        <f aca="false">CONFIG!A13</f>
        <v>INCOMBUSTIBLES</v>
      </c>
      <c r="B14" s="1" t="n">
        <v>10</v>
      </c>
      <c r="C14" s="1" t="n">
        <v>10</v>
      </c>
      <c r="D14" s="1" t="n">
        <v>10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10</v>
      </c>
    </row>
    <row r="15" customFormat="false" ht="14.25" hidden="false" customHeight="false" outlineLevel="0" collapsed="false">
      <c r="A15" s="4" t="str">
        <f aca="false">CONFIG!A14</f>
        <v>ESTRELLADES</v>
      </c>
      <c r="B15" s="1" t="n">
        <v>9</v>
      </c>
      <c r="C15" s="1" t="n">
        <v>8</v>
      </c>
      <c r="D15" s="1" t="n">
        <v>9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8.66666666666667</v>
      </c>
    </row>
    <row r="16" customFormat="false" ht="14.25" hidden="false" customHeight="false" outlineLevel="0" collapsed="false">
      <c r="A16" s="4" t="str">
        <f aca="false">CONFIG!A15</f>
        <v>LES IL·LEGALS</v>
      </c>
      <c r="B16" s="1" t="n">
        <v>8</v>
      </c>
      <c r="C16" s="1" t="n">
        <v>8</v>
      </c>
      <c r="D16" s="1" t="n">
        <v>9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8.33333333333333</v>
      </c>
    </row>
    <row r="17" customFormat="false" ht="14.25" hidden="false" customHeight="false" outlineLevel="0" collapsed="false">
      <c r="A17" s="4" t="str">
        <f aca="false">CONFIG!A16</f>
        <v>ARREPLEGADES</v>
      </c>
      <c r="B17" s="1" t="n">
        <v>8</v>
      </c>
      <c r="C17" s="1" t="n">
        <v>9</v>
      </c>
      <c r="D17" s="1" t="n">
        <v>8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8.33333333333333</v>
      </c>
    </row>
    <row r="18" customFormat="false" ht="14.25" hidden="false" customHeight="false" outlineLevel="0" collapsed="false">
      <c r="A18" s="4" t="str">
        <f aca="false">CONFIG!A17</f>
        <v>JARANA</v>
      </c>
      <c r="B18" s="1" t="n">
        <v>5</v>
      </c>
      <c r="C18" s="1" t="n">
        <v>6</v>
      </c>
      <c r="D18" s="1" t="n">
        <v>6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5.66666666666667</v>
      </c>
    </row>
    <row r="19" customFormat="false" ht="14.25" hidden="false" customHeight="false" outlineLevel="0" collapsed="false">
      <c r="A19" s="4" t="str">
        <f aca="false">CONFIG!A18</f>
        <v>NAP-BUF</v>
      </c>
      <c r="B19" s="1" t="n">
        <v>9</v>
      </c>
      <c r="C19" s="1" t="n">
        <v>10</v>
      </c>
      <c r="D19" s="1" t="n">
        <v>10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9.66666666666667</v>
      </c>
    </row>
    <row r="20" customFormat="false" ht="14.25" hidden="false" customHeight="false" outlineLevel="0" collapsed="false">
      <c r="A20" s="4" t="str">
        <f aca="false">CONFIG!A19</f>
        <v>KAOTIKES</v>
      </c>
      <c r="B20" s="1" t="n">
        <v>7</v>
      </c>
      <c r="C20" s="1" t="n">
        <v>7</v>
      </c>
      <c r="D20" s="1" t="n">
        <v>9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7.66666666666667</v>
      </c>
    </row>
    <row r="21" customFormat="false" ht="14.25" hidden="false" customHeight="false" outlineLevel="0" collapsed="false">
      <c r="A21" s="4" t="str">
        <f aca="false">CONFIG!A20</f>
        <v>LES TRONERES</v>
      </c>
      <c r="B21" s="1" t="n">
        <v>6</v>
      </c>
      <c r="C21" s="1" t="n">
        <v>6</v>
      </c>
      <c r="D21" s="1" t="n">
        <v>6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6</v>
      </c>
    </row>
    <row r="22" customFormat="false" ht="14.25" hidden="false" customHeight="false" outlineLevel="0" collapsed="false">
      <c r="A22" s="4" t="str">
        <f aca="false">CONFIG!A21</f>
        <v>SHOWBOYS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4" t="str">
        <f aca="false">CONFIG!A22</f>
        <v>ELS TXONDOS</v>
      </c>
      <c r="B23" s="1" t="n">
        <v>7</v>
      </c>
      <c r="C23" s="1" t="n">
        <v>8</v>
      </c>
      <c r="D23" s="1" t="n">
        <v>8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7.66666666666667</v>
      </c>
    </row>
    <row r="24" customFormat="false" ht="14.25" hidden="false" customHeight="false" outlineLevel="0" collapsed="false">
      <c r="A24" s="4" t="str">
        <f aca="false">CONFIG!A23</f>
        <v>ELS D’AQUI</v>
      </c>
      <c r="B24" s="1" t="n">
        <v>7</v>
      </c>
      <c r="C24" s="1" t="n">
        <v>7</v>
      </c>
      <c r="D24" s="1" t="n">
        <v>6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6.66666666666667</v>
      </c>
    </row>
    <row r="25" customFormat="false" ht="14.25" hidden="false" customHeight="false" outlineLevel="0" collapsed="false">
      <c r="A25" s="4" t="str">
        <f aca="false">CONFIG!A24</f>
        <v>TRASTOCATS</v>
      </c>
      <c r="B25" s="1" t="n">
        <v>8</v>
      </c>
      <c r="C25" s="1" t="n">
        <v>10</v>
      </c>
      <c r="D25" s="1" t="n">
        <v>10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9.33333333333333</v>
      </c>
    </row>
    <row r="26" customFormat="false" ht="14.25" hidden="false" customHeight="false" outlineLevel="0" collapsed="false">
      <c r="A26" s="4" t="str">
        <f aca="false">CONFIG!A25</f>
        <v>G-80</v>
      </c>
      <c r="B26" s="1" t="n">
        <v>5</v>
      </c>
      <c r="C26" s="1" t="n">
        <v>6</v>
      </c>
      <c r="D26" s="1" t="n">
        <v>5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5.33333333333333</v>
      </c>
    </row>
    <row r="27" customFormat="false" ht="14.25" hidden="false" customHeight="false" outlineLevel="0" collapsed="false">
      <c r="A27" s="4" t="str">
        <f aca="false">CONFIG!A26</f>
        <v>PETARDES</v>
      </c>
      <c r="B27" s="1" t="n">
        <v>7</v>
      </c>
      <c r="C27" s="1" t="n">
        <v>8</v>
      </c>
      <c r="D27" s="1" t="n">
        <v>8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7.66666666666667</v>
      </c>
    </row>
    <row r="28" customFormat="false" ht="14.25" hidden="false" customHeight="false" outlineLevel="0" collapsed="false">
      <c r="A28" s="4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4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4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4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4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4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4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4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4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4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4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4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4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4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4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4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4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4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4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4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4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4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4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4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4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4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4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4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4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4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4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4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4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4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7" activeCellId="0" sqref="E27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4" width="11.27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8"/>
      <c r="B1" s="8" t="str">
        <f aca="false">CONFIG!D4</f>
        <v>Idea</v>
      </c>
      <c r="C1" s="8" t="str">
        <f aca="false">CONFIG!D5</f>
        <v>Posada en escena</v>
      </c>
      <c r="D1" s="8" t="str">
        <f aca="false">CONFIG!D6</f>
        <v>Acting</v>
      </c>
      <c r="E1" s="8" t="str">
        <f aca="false">CONFIG!D7</f>
        <v>Criteri 4</v>
      </c>
      <c r="F1" s="8" t="str">
        <f aca="false">CONFIG!D8</f>
        <v>Criteri 5</v>
      </c>
      <c r="G1" s="8" t="str">
        <f aca="false">CONFIG!D9</f>
        <v>Criteri 6</v>
      </c>
      <c r="H1" s="8" t="str">
        <f aca="false">CONFIG!D10</f>
        <v>Criteri 7</v>
      </c>
      <c r="I1" s="8" t="str">
        <f aca="false">CONFIG!D11</f>
        <v>Criteri 8</v>
      </c>
      <c r="J1" s="8" t="s">
        <v>78</v>
      </c>
      <c r="K1" s="8"/>
      <c r="L1" s="8"/>
      <c r="M1" s="8"/>
    </row>
    <row r="2" customFormat="false" ht="14.25" hidden="false" customHeight="false" outlineLevel="0" collapsed="false">
      <c r="A2" s="4" t="str">
        <f aca="false">CONFIG!A1</f>
        <v>FURES</v>
      </c>
      <c r="B2" s="1" t="n">
        <v>6</v>
      </c>
      <c r="C2" s="1" t="n">
        <v>6</v>
      </c>
      <c r="D2" s="1" t="n">
        <v>7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6.33333333333333</v>
      </c>
    </row>
    <row r="3" customFormat="false" ht="14.25" hidden="false" customHeight="false" outlineLevel="0" collapsed="false">
      <c r="A3" s="4" t="str">
        <f aca="false">CONFIG!A2</f>
        <v>PASSATS DE VOLTES</v>
      </c>
      <c r="B3" s="1" t="n">
        <v>7</v>
      </c>
      <c r="C3" s="1" t="n">
        <v>5</v>
      </c>
      <c r="D3" s="1" t="n">
        <v>7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6.33333333333333</v>
      </c>
    </row>
    <row r="4" customFormat="false" ht="14.25" hidden="false" customHeight="false" outlineLevel="0" collapsed="false">
      <c r="A4" s="4" t="str">
        <f aca="false">CONFIG!A3</f>
        <v>QUIN GUIRIGALL</v>
      </c>
      <c r="B4" s="1" t="n">
        <v>6</v>
      </c>
      <c r="C4" s="1" t="n">
        <v>6</v>
      </c>
      <c r="D4" s="1" t="n">
        <v>7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6.33333333333333</v>
      </c>
    </row>
    <row r="5" customFormat="false" ht="14.25" hidden="false" customHeight="false" outlineLevel="0" collapsed="false">
      <c r="A5" s="4" t="str">
        <f aca="false">CONFIG!A4</f>
        <v>CAP I CUA</v>
      </c>
      <c r="B5" s="1" t="n">
        <v>8</v>
      </c>
      <c r="C5" s="1" t="n">
        <v>8</v>
      </c>
      <c r="D5" s="1" t="n">
        <v>8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8</v>
      </c>
    </row>
    <row r="6" customFormat="false" ht="14.25" hidden="false" customHeight="false" outlineLevel="0" collapsed="false">
      <c r="A6" s="4" t="str">
        <f aca="false">CONFIG!A5</f>
        <v>LA LIADA</v>
      </c>
      <c r="B6" s="1" t="n">
        <v>8</v>
      </c>
      <c r="C6" s="1" t="n">
        <v>7</v>
      </c>
      <c r="D6" s="1" t="n">
        <v>8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7.66666666666667</v>
      </c>
    </row>
    <row r="7" customFormat="false" ht="14.25" hidden="false" customHeight="false" outlineLevel="0" collapsed="false">
      <c r="A7" s="4" t="str">
        <f aca="false">CONFIG!A6</f>
        <v>KINS 20</v>
      </c>
      <c r="B7" s="1" t="n">
        <v>5</v>
      </c>
      <c r="C7" s="1" t="n">
        <v>4</v>
      </c>
      <c r="D7" s="1" t="n">
        <v>4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4.33333333333333</v>
      </c>
    </row>
    <row r="8" customFormat="false" ht="14.25" hidden="false" customHeight="false" outlineLevel="0" collapsed="false">
      <c r="A8" s="4" t="str">
        <f aca="false">CONFIG!A7</f>
        <v>LES MIL I UNA</v>
      </c>
      <c r="B8" s="1" t="n">
        <v>9</v>
      </c>
      <c r="C8" s="1" t="n">
        <v>8</v>
      </c>
      <c r="D8" s="1" t="n">
        <v>8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8.33333333333333</v>
      </c>
    </row>
    <row r="9" customFormat="false" ht="14.25" hidden="false" customHeight="false" outlineLevel="0" collapsed="false">
      <c r="A9" s="4" t="str">
        <f aca="false">CONFIG!A8</f>
        <v>ELS PETATS</v>
      </c>
      <c r="B9" s="1" t="n">
        <v>6</v>
      </c>
      <c r="C9" s="1" t="n">
        <v>5</v>
      </c>
      <c r="D9" s="1" t="n">
        <v>5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5.33333333333333</v>
      </c>
    </row>
    <row r="10" customFormat="false" ht="14.25" hidden="false" customHeight="false" outlineLevel="0" collapsed="false">
      <c r="A10" s="4" t="str">
        <f aca="false">CONFIG!A9</f>
        <v>LES DEL 98</v>
      </c>
      <c r="B10" s="1" t="n">
        <v>6</v>
      </c>
      <c r="C10" s="1" t="n">
        <v>7</v>
      </c>
      <c r="D10" s="1" t="n">
        <v>7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6.66666666666667</v>
      </c>
    </row>
    <row r="11" customFormat="false" ht="14.25" hidden="false" customHeight="false" outlineLevel="0" collapsed="false">
      <c r="A11" s="4" t="str">
        <f aca="false">CONFIG!A10</f>
        <v>FOLLONERES</v>
      </c>
      <c r="B11" s="1" t="n">
        <v>8</v>
      </c>
      <c r="C11" s="1" t="n">
        <v>8</v>
      </c>
      <c r="D11" s="1" t="n">
        <v>9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8.33333333333333</v>
      </c>
    </row>
    <row r="12" customFormat="false" ht="14.25" hidden="false" customHeight="false" outlineLevel="0" collapsed="false">
      <c r="A12" s="4" t="str">
        <f aca="false">CONFIG!A11</f>
        <v>NIMFES</v>
      </c>
      <c r="B12" s="1" t="n">
        <v>7</v>
      </c>
      <c r="C12" s="1" t="n">
        <v>7</v>
      </c>
      <c r="D12" s="1" t="n">
        <v>8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7.33333333333333</v>
      </c>
    </row>
    <row r="13" customFormat="false" ht="14.25" hidden="false" customHeight="false" outlineLevel="0" collapsed="false">
      <c r="A13" s="4" t="str">
        <f aca="false">CONFIG!A12</f>
        <v>BRAVES</v>
      </c>
      <c r="B13" s="1" t="n">
        <v>9</v>
      </c>
      <c r="C13" s="1" t="n">
        <v>9</v>
      </c>
      <c r="D13" s="1" t="n">
        <v>9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9</v>
      </c>
    </row>
    <row r="14" customFormat="false" ht="14.25" hidden="false" customHeight="false" outlineLevel="0" collapsed="false">
      <c r="A14" s="4" t="str">
        <f aca="false">CONFIG!A13</f>
        <v>INCOMBUSTIBLES</v>
      </c>
      <c r="B14" s="1" t="n">
        <v>7</v>
      </c>
      <c r="C14" s="1" t="n">
        <v>7</v>
      </c>
      <c r="D14" s="1" t="n">
        <v>8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7.33333333333333</v>
      </c>
    </row>
    <row r="15" customFormat="false" ht="14.25" hidden="false" customHeight="false" outlineLevel="0" collapsed="false">
      <c r="A15" s="4" t="str">
        <f aca="false">CONFIG!A14</f>
        <v>ESTRELLADES</v>
      </c>
      <c r="B15" s="1" t="n">
        <v>8</v>
      </c>
      <c r="C15" s="1" t="n">
        <v>8</v>
      </c>
      <c r="D15" s="1" t="n">
        <v>9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8.33333333333333</v>
      </c>
    </row>
    <row r="16" customFormat="false" ht="14.25" hidden="false" customHeight="false" outlineLevel="0" collapsed="false">
      <c r="A16" s="4" t="str">
        <f aca="false">CONFIG!A15</f>
        <v>LES IL·LEGALS</v>
      </c>
      <c r="B16" s="1" t="n">
        <v>9</v>
      </c>
      <c r="C16" s="1" t="n">
        <v>9</v>
      </c>
      <c r="D16" s="1" t="n">
        <v>8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8.66666666666667</v>
      </c>
    </row>
    <row r="17" customFormat="false" ht="14.25" hidden="false" customHeight="false" outlineLevel="0" collapsed="false">
      <c r="A17" s="4" t="str">
        <f aca="false">CONFIG!A16</f>
        <v>ARREPLEGADES</v>
      </c>
      <c r="B17" s="1" t="n">
        <v>10</v>
      </c>
      <c r="C17" s="1" t="n">
        <v>10</v>
      </c>
      <c r="D17" s="1" t="n">
        <v>9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9.66666666666667</v>
      </c>
    </row>
    <row r="18" customFormat="false" ht="14.25" hidden="false" customHeight="false" outlineLevel="0" collapsed="false">
      <c r="A18" s="4" t="str">
        <f aca="false">CONFIG!A17</f>
        <v>JARANA</v>
      </c>
      <c r="B18" s="1" t="n">
        <v>4</v>
      </c>
      <c r="C18" s="1" t="n">
        <v>3</v>
      </c>
      <c r="D18" s="1" t="n">
        <v>4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3.66666666666667</v>
      </c>
    </row>
    <row r="19" customFormat="false" ht="14.25" hidden="false" customHeight="false" outlineLevel="0" collapsed="false">
      <c r="A19" s="4" t="str">
        <f aca="false">CONFIG!A18</f>
        <v>NAP-BUF</v>
      </c>
      <c r="B19" s="1" t="n">
        <v>9</v>
      </c>
      <c r="C19" s="1" t="n">
        <v>9</v>
      </c>
      <c r="D19" s="1" t="n">
        <v>9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9</v>
      </c>
    </row>
    <row r="20" customFormat="false" ht="14.25" hidden="false" customHeight="false" outlineLevel="0" collapsed="false">
      <c r="A20" s="4" t="str">
        <f aca="false">CONFIG!A19</f>
        <v>KAOTIKES</v>
      </c>
      <c r="B20" s="1" t="n">
        <v>9</v>
      </c>
      <c r="C20" s="1" t="n">
        <v>9</v>
      </c>
      <c r="D20" s="1" t="n">
        <v>10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9.33333333333333</v>
      </c>
    </row>
    <row r="21" customFormat="false" ht="14.25" hidden="false" customHeight="false" outlineLevel="0" collapsed="false">
      <c r="A21" s="4" t="str">
        <f aca="false">CONFIG!A20</f>
        <v>LES TRONERES</v>
      </c>
      <c r="B21" s="1" t="n">
        <v>7</v>
      </c>
      <c r="C21" s="1" t="n">
        <v>7</v>
      </c>
      <c r="D21" s="1" t="n">
        <v>7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7</v>
      </c>
    </row>
    <row r="22" customFormat="false" ht="14.25" hidden="false" customHeight="false" outlineLevel="0" collapsed="false">
      <c r="A22" s="4" t="str">
        <f aca="false">CONFIG!A21</f>
        <v>SHOWBOYS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4" t="str">
        <f aca="false">CONFIG!A22</f>
        <v>ELS TXONDOS</v>
      </c>
      <c r="B23" s="1" t="n">
        <v>6</v>
      </c>
      <c r="C23" s="1" t="n">
        <v>6</v>
      </c>
      <c r="D23" s="1" t="n">
        <v>6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6</v>
      </c>
    </row>
    <row r="24" customFormat="false" ht="14.25" hidden="false" customHeight="false" outlineLevel="0" collapsed="false">
      <c r="A24" s="4" t="str">
        <f aca="false">CONFIG!A23</f>
        <v>ELS D’AQUI</v>
      </c>
      <c r="B24" s="1" t="n">
        <v>7</v>
      </c>
      <c r="C24" s="1" t="n">
        <v>7</v>
      </c>
      <c r="D24" s="1" t="n">
        <v>8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7.33333333333333</v>
      </c>
    </row>
    <row r="25" customFormat="false" ht="14.25" hidden="false" customHeight="false" outlineLevel="0" collapsed="false">
      <c r="A25" s="4" t="str">
        <f aca="false">CONFIG!A24</f>
        <v>TRASTOCATS</v>
      </c>
      <c r="B25" s="1" t="n">
        <v>8</v>
      </c>
      <c r="C25" s="1" t="n">
        <v>9</v>
      </c>
      <c r="D25" s="1" t="n">
        <v>9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8.66666666666667</v>
      </c>
    </row>
    <row r="26" customFormat="false" ht="14.25" hidden="false" customHeight="false" outlineLevel="0" collapsed="false">
      <c r="A26" s="4" t="str">
        <f aca="false">CONFIG!A25</f>
        <v>G-80</v>
      </c>
      <c r="B26" s="1" t="n">
        <v>4</v>
      </c>
      <c r="C26" s="1" t="n">
        <v>4</v>
      </c>
      <c r="D26" s="1" t="n">
        <v>4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4</v>
      </c>
    </row>
    <row r="27" customFormat="false" ht="14.25" hidden="false" customHeight="false" outlineLevel="0" collapsed="false">
      <c r="A27" s="4" t="str">
        <f aca="false">CONFIG!A26</f>
        <v>PETARDES</v>
      </c>
      <c r="B27" s="1" t="n">
        <v>8</v>
      </c>
      <c r="C27" s="1" t="n">
        <v>7</v>
      </c>
      <c r="D27" s="1" t="n">
        <v>8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7.66666666666667</v>
      </c>
    </row>
    <row r="28" customFormat="false" ht="14.25" hidden="false" customHeight="false" outlineLevel="0" collapsed="false">
      <c r="A28" s="4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4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4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4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4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4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4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4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4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4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4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4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4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4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4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4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4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4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4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4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4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4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4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4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4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4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4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4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4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4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4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4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4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4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DataMashup xmlns="http://schemas.microsoft.com/DataMashup">AAAAABQDAABQSwMEFAACAAgA05mdWUUuKG6kAAAA9gAAABIAHABDb25maWcvUGFja2FnZS54bWwgohgAKKAUAAAAAAAAAAAAAAAAAAAAAAAAAAAAhY+9DoIwGEVfhXSnP7AQ8lEG4yaJCYlxbUqFBiiGFsu7OfhIvoIYRd0c77lnuPd+vUE+911wUaPVg8kQwxQFysih0qbO0OROYYJyDnshW1GrYJGNTWdbZahx7pwS4r3HPsbDWJOIUkaOxa6UjeoF+sj6vxxqY50wUiEOh9cYHmEWJ5glFFMgK4RCm68QLXuf7Q+EzdS5aVRc2XBbAlkjkPcH/gBQSwMEFAACAAgA05mdWQ/K6aukAAAA6QAAABMAHABbQ29udGVudF9UeXBlc10ueG1sIKIYACigFAAAAAAAAAAAAAAAAAAAAAAAAAAAAG2OSw7CMAxErxJ5n7qwQAg1ZQHcgAtEwf2I5qPGReFsLDgSVyBtd4ilZ+Z55vN6V8dkB/GgMfbeKdgUJQhyxt961yqYuJF7ONbV9Rkoihx1UUHHHA6I0XRkdSx8IJedxo9Wcz7HFoM2d90Sbstyh8Y7JseS5x9QV2dq9DSwuKQsr7UZB3Fac3OVAqbEuMj4l7A/eR3C0BvN2cQkbZR2IXEZXn8BUEsDBBQAAgAIANOZnVkoike4DgAAABEAAAATABwARm9ybXVsYXMvU2VjdGlvbjEubSCiGAAooBQAAAAAAAAAAAAAAAAAAAAAAAAAAAArTk0uyczPUwiG0IbWAFBLAQItABQAAgAIANOZnVlFLihupAAAAPYAAAASAAAAAAAAAAAAAAAAAAAAAABDb25maWcvUGFja2FnZS54bWxQSwECLQAUAAIACADTmZ1ZD8rpq6QAAADpAAAAEwAAAAAAAAAAAAAAAADwAAAAW0NvbnRlbnRfVHlwZXNdLnhtbFBLAQItABQAAgAIANOZnVkoike4DgAAABEAAAATAAAAAAAAAAAAAAAAAOEBAABGb3JtdWxhcy9TZWN0aW9uMS5tUEsFBgAAAAADAAMAwgAAADwCAAAAABABAADvu788P3htbCB2ZXJzaW9uPSIxLjAiIGVuY29kaW5nPSJ1dGYtOCI/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+7vzw/eG1sIHZlcnNpb249IjEuMCIgZW5jb2Rpbmc9InV0Zi04Ij8+PExvY2FsUGFja2FnZU1ldGFkYXRhRmlsZSB4bWxuczp4c2Q9Imh0dHA6Ly93d3cudzMub3JnLzIwMDEvWE1MU2NoZW1hIiB4bWxuczp4c2k9Imh0dHA6Ly93d3cudzMub3JnLzIwMDEvWE1MU2NoZW1hLWluc3RhbmNlIj48SXRlbXM+PEl0ZW0+PEl0ZW1Mb2NhdGlvbj48SXRlbVR5cGU+QWxsRm9ybXVsYXM8L0l0ZW1UeXBlPjxJdGVtUGF0aCAvPjwvSXRlbUxvY2F0aW9uPjxTdGFibGVFbnRyaWVzPjxFbnRyeSBUeXBlPSJSZWxhdGlvbnNoaXBzIiBWYWx1ZT0ic0FBQUFBQT09IiAvPjwvU3RhYmxlRW50cmllcz48L0l0ZW0+PC9JdGVtcz48L0xvY2FsUGFja2FnZU1ldGFkYXRhRmlsZT4WAAAAUEsFBgAAAAAAAAAAAAAAAAAAAAAAACYBAAABAAAA0Iyd3wEV0RGMegDAT8KX6wEAAABrrMsLAJreS7/YBbHBzNz8AAAAAAIAAAAAABBmAAAAAQAAIAAAALdE7+Ehq7qvWdZ5NdFlNXHjuNtrDQ6AN8MkvQJLgUoeAAAAAA6AAAAAAgAAIAAAAEr+IJXo2pUbaYdjgpvvz0grz0c+9Xc2B6JQ/2ZiXKVQUAAAAIwaZOqYZDhqZ5+38/Yy+qcWrlAD369BI76klWpnQxhVDeWK1dOCub4JL2jlMtZdBuvMIuVXUTkV3Z0SjmzB0SzeHbN/Qcg2mGilZH5VJq7RQAAAALm3qNkDZ3oiLyZiB3dzeMZqco8XayCwbFO0glURDQfVR6dIlR4JBRsFKhhiRBPywegJTI/G10Y7X5es/3NeCsk=</DataMashup>
</file>

<file path=customXml/itemProps1.xml><?xml version="1.0" encoding="utf-8"?>
<ds:datastoreItem xmlns:ds="http://schemas.openxmlformats.org/officeDocument/2006/customXml" ds:itemID="{9733C1C2-691F-4D6C-A206-FE8B7E4FE6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2024-12-29T17:26:24Z</dcterms:created>
  <dc:creator>Raúl Carré - External</dc:creator>
  <dc:description/>
  <dc:language>es-ES</dc:language>
  <cp:lastModifiedBy/>
  <dcterms:modified xsi:type="dcterms:W3CDTF">2026-02-15T23:28:53Z</dcterms:modified>
  <cp:revision>51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